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kar.negah\0-kar-excel\excel-practice\006\"/>
    </mc:Choice>
  </mc:AlternateContent>
  <xr:revisionPtr revIDLastSave="0" documentId="13_ncr:1_{14EF282F-A65D-43C9-837A-FD7C24118F48}" xr6:coauthVersionLast="47" xr6:coauthVersionMax="47" xr10:uidLastSave="{00000000-0000-0000-0000-000000000000}"/>
  <bookViews>
    <workbookView xWindow="-120" yWindow="-120" windowWidth="20730" windowHeight="11160" xr2:uid="{83E2817A-D1F8-4778-B4A1-977340EB897A}"/>
  </bookViews>
  <sheets>
    <sheet name="data" sheetId="1" r:id="rId1"/>
    <sheet name="charts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1" l="1"/>
  <c r="T4" i="1"/>
  <c r="T5" i="1"/>
  <c r="T6" i="1"/>
  <c r="T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2" i="1"/>
  <c r="I93" i="1"/>
  <c r="I94" i="1"/>
  <c r="I95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92" i="1"/>
  <c r="H3" i="1"/>
  <c r="I3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P4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P6" i="1" s="1"/>
  <c r="H48" i="1"/>
  <c r="I48" i="1" s="1"/>
  <c r="P7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P10" i="1" s="1"/>
  <c r="H66" i="1"/>
  <c r="I66" i="1" s="1"/>
  <c r="H67" i="1"/>
  <c r="I67" i="1" s="1"/>
  <c r="H68" i="1"/>
  <c r="I68" i="1" s="1"/>
  <c r="P12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H93" i="1"/>
  <c r="H94" i="1"/>
  <c r="H95" i="1"/>
  <c r="H96" i="1"/>
  <c r="I96" i="1" s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P21" i="1" s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2" i="1"/>
  <c r="I2" i="1" s="1"/>
  <c r="P19" i="1" l="1"/>
  <c r="P17" i="1"/>
  <c r="P28" i="1"/>
  <c r="P25" i="1"/>
  <c r="P27" i="1"/>
  <c r="P15" i="1"/>
  <c r="P14" i="1"/>
  <c r="P2" i="1"/>
  <c r="P26" i="1"/>
  <c r="P23" i="1"/>
  <c r="P20" i="1"/>
  <c r="P16" i="1"/>
  <c r="P11" i="1"/>
  <c r="P22" i="1"/>
  <c r="P13" i="1"/>
  <c r="P8" i="1"/>
  <c r="P3" i="1"/>
  <c r="P9" i="1"/>
  <c r="P29" i="1"/>
  <c r="P18" i="1"/>
  <c r="P24" i="1"/>
  <c r="P5" i="1"/>
</calcChain>
</file>

<file path=xl/sharedStrings.xml><?xml version="1.0" encoding="utf-8"?>
<sst xmlns="http://schemas.openxmlformats.org/spreadsheetml/2006/main" count="767" uniqueCount="196">
  <si>
    <t>ردیف</t>
  </si>
  <si>
    <t>نام و نام خانوادگی</t>
  </si>
  <si>
    <t>شهر</t>
  </si>
  <si>
    <t>کالا</t>
  </si>
  <si>
    <t>تعداد</t>
  </si>
  <si>
    <t>فی</t>
  </si>
  <si>
    <t>نام و نام خانوادگی 1</t>
  </si>
  <si>
    <t>نام و نام خانوادگی 2</t>
  </si>
  <si>
    <t>نام و نام خانوادگی 3</t>
  </si>
  <si>
    <t>نام و نام خانوادگی 4</t>
  </si>
  <si>
    <t>نام و نام خانوادگی 5</t>
  </si>
  <si>
    <t>نام و نام خانوادگی 6</t>
  </si>
  <si>
    <t>نام و نام خانوادگی 7</t>
  </si>
  <si>
    <t>نام و نام خانوادگی 8</t>
  </si>
  <si>
    <t>نام و نام خانوادگی 9</t>
  </si>
  <si>
    <t>نام و نام خانوادگی 10</t>
  </si>
  <si>
    <t>نام و نام خانوادگی 11</t>
  </si>
  <si>
    <t>نام و نام خانوادگی 12</t>
  </si>
  <si>
    <t>نام و نام خانوادگی 13</t>
  </si>
  <si>
    <t>نام و نام خانوادگی 14</t>
  </si>
  <si>
    <t>نام و نام خانوادگی 15</t>
  </si>
  <si>
    <t>نام و نام خانوادگی 16</t>
  </si>
  <si>
    <t>نام و نام خانوادگی 17</t>
  </si>
  <si>
    <t>نام و نام خانوادگی 18</t>
  </si>
  <si>
    <t>نام و نام خانوادگی 19</t>
  </si>
  <si>
    <t>نام و نام خانوادگی 20</t>
  </si>
  <si>
    <t>نام و نام خانوادگی 24</t>
  </si>
  <si>
    <t>نام و نام خانوادگی 25</t>
  </si>
  <si>
    <t>نام و نام خانوادگی 26</t>
  </si>
  <si>
    <t>نام و نام خانوادگی 27</t>
  </si>
  <si>
    <t>نام و نام خانوادگی 28</t>
  </si>
  <si>
    <t>نام و نام خانوادگی 29</t>
  </si>
  <si>
    <t>نام و نام خانوادگی 30</t>
  </si>
  <si>
    <t>نام و نام خانوادگی 36</t>
  </si>
  <si>
    <t>نام و نام خانوادگی 37</t>
  </si>
  <si>
    <t>نام و نام خانوادگی 38</t>
  </si>
  <si>
    <t>نام و نام خانوادگی 39</t>
  </si>
  <si>
    <t>نام و نام خانوادگی 40</t>
  </si>
  <si>
    <t>نام و نام خانوادگی 41</t>
  </si>
  <si>
    <t>نام و نام خانوادگی 42</t>
  </si>
  <si>
    <t>نام و نام خانوادگی 43</t>
  </si>
  <si>
    <t>نام و نام خانوادگی 44</t>
  </si>
  <si>
    <t>نام و نام خانوادگی 45</t>
  </si>
  <si>
    <t>نام و نام خانوادگی 46</t>
  </si>
  <si>
    <t>نام و نام خانوادگی 47</t>
  </si>
  <si>
    <t>نام و نام خانوادگی 48</t>
  </si>
  <si>
    <t>نام و نام خانوادگی 49</t>
  </si>
  <si>
    <t>نام و نام خانوادگی 50</t>
  </si>
  <si>
    <t>نام و نام خانوادگی 51</t>
  </si>
  <si>
    <t>نام و نام خانوادگی 52</t>
  </si>
  <si>
    <t>نام و نام خانوادگی 53</t>
  </si>
  <si>
    <t>نام و نام خانوادگی 54</t>
  </si>
  <si>
    <t>نام و نام خانوادگی 55</t>
  </si>
  <si>
    <t>نام و نام خانوادگی 58</t>
  </si>
  <si>
    <t>نام و نام خانوادگی 59</t>
  </si>
  <si>
    <t>نام و نام خانوادگی 60</t>
  </si>
  <si>
    <t>نام و نام خانوادگی 63</t>
  </si>
  <si>
    <t>نام و نام خانوادگی 64</t>
  </si>
  <si>
    <t>نام و نام خانوادگی 65</t>
  </si>
  <si>
    <t>نام و نام خانوادگی 66</t>
  </si>
  <si>
    <t>نام و نام خانوادگی 67</t>
  </si>
  <si>
    <t>نام و نام خانوادگی 68</t>
  </si>
  <si>
    <t>نام و نام خانوادگی 69</t>
  </si>
  <si>
    <t>نام و نام خانوادگی 73</t>
  </si>
  <si>
    <t>نام و نام خانوادگی 74</t>
  </si>
  <si>
    <t>نام و نام خانوادگی 75</t>
  </si>
  <si>
    <t>نام و نام خانوادگی 76</t>
  </si>
  <si>
    <t>نام و نام خانوادگی 77</t>
  </si>
  <si>
    <t>نام و نام خانوادگی 78</t>
  </si>
  <si>
    <t>نام و نام خانوادگی 79</t>
  </si>
  <si>
    <t>نام و نام خانوادگی 80</t>
  </si>
  <si>
    <t>نام و نام خانوادگی 81</t>
  </si>
  <si>
    <t>نام و نام خانوادگی 82</t>
  </si>
  <si>
    <t>نام و نام خانوادگی 83</t>
  </si>
  <si>
    <t>نام و نام خانوادگی 84</t>
  </si>
  <si>
    <t>نام و نام خانوادگی 85</t>
  </si>
  <si>
    <t>نام و نام خانوادگی 86</t>
  </si>
  <si>
    <t>نام و نام خانوادگی 87</t>
  </si>
  <si>
    <t>نام و نام خانوادگی 88</t>
  </si>
  <si>
    <t>نام و نام خانوادگی 89</t>
  </si>
  <si>
    <t>نام و نام خانوادگی 90</t>
  </si>
  <si>
    <t>نام و نام خانوادگی 91</t>
  </si>
  <si>
    <t>نام و نام خانوادگی 92</t>
  </si>
  <si>
    <t>نام و نام خانوادگی 93</t>
  </si>
  <si>
    <t>نام و نام خانوادگی 94</t>
  </si>
  <si>
    <t>نام و نام خانوادگی 95</t>
  </si>
  <si>
    <t>نام و نام خانوادگی 96</t>
  </si>
  <si>
    <t>نام و نام خانوادگی 97</t>
  </si>
  <si>
    <t>نام و نام خانوادگی 98</t>
  </si>
  <si>
    <t>نام و نام خانوادگی 99</t>
  </si>
  <si>
    <t>نام و نام خانوادگی 100</t>
  </si>
  <si>
    <t>نام و نام خانوادگی 101</t>
  </si>
  <si>
    <t>نام و نام خانوادگی 102</t>
  </si>
  <si>
    <t>نام و نام خانوادگی 103</t>
  </si>
  <si>
    <t>نام و نام خانوادگی 104</t>
  </si>
  <si>
    <t>نام و نام خانوادگی 105</t>
  </si>
  <si>
    <t>نام و نام خانوادگی 106</t>
  </si>
  <si>
    <t>نام و نام خانوادگی 107</t>
  </si>
  <si>
    <t>نام و نام خانوادگی 108</t>
  </si>
  <si>
    <t>نام و نام خانوادگی 109</t>
  </si>
  <si>
    <t>نام و نام خانوادگی 110</t>
  </si>
  <si>
    <t>نام و نام خانوادگی 111</t>
  </si>
  <si>
    <t>نام و نام خانوادگی 112</t>
  </si>
  <si>
    <t>نام و نام خانوادگی 113</t>
  </si>
  <si>
    <t>نام و نام خانوادگی 114</t>
  </si>
  <si>
    <t>نام و نام خانوادگی 115</t>
  </si>
  <si>
    <t>نام و نام خانوادگی 116</t>
  </si>
  <si>
    <t>نام و نام خانوادگی 117</t>
  </si>
  <si>
    <t>نام و نام خانوادگی 118</t>
  </si>
  <si>
    <t>نام و نام خانوادگی 119</t>
  </si>
  <si>
    <t>نام و نام خانوادگی 120</t>
  </si>
  <si>
    <t>نام و نام خانوادگی 121</t>
  </si>
  <si>
    <t>نام و نام خانوادگی 122</t>
  </si>
  <si>
    <t>نام و نام خانوادگی 123</t>
  </si>
  <si>
    <t>نام و نام خانوادگی 124</t>
  </si>
  <si>
    <t>نام و نام خانوادگی 125</t>
  </si>
  <si>
    <t>نام و نام خانوادگی 126</t>
  </si>
  <si>
    <t>نام و نام خانوادگی 127</t>
  </si>
  <si>
    <t>نام و نام خانوادگی 128</t>
  </si>
  <si>
    <t>نام و نام خانوادگی 129</t>
  </si>
  <si>
    <t>نام و نام خانوادگی 130</t>
  </si>
  <si>
    <t>نام و نام خانوادگی 131</t>
  </si>
  <si>
    <t>نام و نام خانوادگی 132</t>
  </si>
  <si>
    <t>نام و نام خانوادگی 133</t>
  </si>
  <si>
    <t>نام و نام خانوادگی 140</t>
  </si>
  <si>
    <t>نام و نام خانوادگی 143</t>
  </si>
  <si>
    <t>نام و نام خانوادگی 144</t>
  </si>
  <si>
    <t>نام و نام خانوادگی 145</t>
  </si>
  <si>
    <t>نام و نام خانوادگی 146</t>
  </si>
  <si>
    <t>نام و نام خانوادگی 147</t>
  </si>
  <si>
    <t>نام و نام خانوادگی 148</t>
  </si>
  <si>
    <t>نام و نام خانوادگی 149</t>
  </si>
  <si>
    <t>نام و نام خانوادگی 150</t>
  </si>
  <si>
    <t>نام و نام خانوادگی 153</t>
  </si>
  <si>
    <t>نام و نام خانوادگی 154</t>
  </si>
  <si>
    <t>نام و نام خانوادگی 155</t>
  </si>
  <si>
    <t>نام و نام خانوادگی 156</t>
  </si>
  <si>
    <t>نام و نام خانوادگی 157</t>
  </si>
  <si>
    <t>نام و نام خانوادگی 158</t>
  </si>
  <si>
    <t>نام و نام خانوادگی 159</t>
  </si>
  <si>
    <t>نام و نام خانوادگی 160</t>
  </si>
  <si>
    <t>نام و نام خانوادگی 161</t>
  </si>
  <si>
    <t>نام و نام خانوادگی 162</t>
  </si>
  <si>
    <t>نام و نام خانوادگی 163</t>
  </si>
  <si>
    <t>نام و نام خانوادگی 164</t>
  </si>
  <si>
    <t>نام و نام خانوادگی 165</t>
  </si>
  <si>
    <t>نام و نام خانوادگی 166</t>
  </si>
  <si>
    <t>نام و نام خانوادگی 171</t>
  </si>
  <si>
    <t>نام و نام خانوادگی 172</t>
  </si>
  <si>
    <t>نام و نام خانوادگی 173</t>
  </si>
  <si>
    <t>نام و نام خانوادگی 178</t>
  </si>
  <si>
    <t>تهران</t>
  </si>
  <si>
    <t>یزد</t>
  </si>
  <si>
    <t>قم</t>
  </si>
  <si>
    <t>کرمان</t>
  </si>
  <si>
    <t>بندرعباس</t>
  </si>
  <si>
    <t>تاریخ</t>
  </si>
  <si>
    <t>موس</t>
  </si>
  <si>
    <t>کیف لپتاب</t>
  </si>
  <si>
    <t>لپتاب</t>
  </si>
  <si>
    <t>صفحه کلید</t>
  </si>
  <si>
    <t>موس پد</t>
  </si>
  <si>
    <t>1400/07/01</t>
  </si>
  <si>
    <t>1400/07/02</t>
  </si>
  <si>
    <t>1400/07/03</t>
  </si>
  <si>
    <t>1400/07/04</t>
  </si>
  <si>
    <t>1400/07/05</t>
  </si>
  <si>
    <t>1400/07/06</t>
  </si>
  <si>
    <t>1400/07/08</t>
  </si>
  <si>
    <t>1400/07/09</t>
  </si>
  <si>
    <t>1400/07/10</t>
  </si>
  <si>
    <t>1400/07/11</t>
  </si>
  <si>
    <t>1400/07/12</t>
  </si>
  <si>
    <t>1400/07/13</t>
  </si>
  <si>
    <t>1400/07/14</t>
  </si>
  <si>
    <t>1400/07/15</t>
  </si>
  <si>
    <t>1400/07/16</t>
  </si>
  <si>
    <t>1400/07/17</t>
  </si>
  <si>
    <t>1400/07/18</t>
  </si>
  <si>
    <t>1400/07/19</t>
  </si>
  <si>
    <t>1400/07/20</t>
  </si>
  <si>
    <t>1400/07/21</t>
  </si>
  <si>
    <t>1400/07/23</t>
  </si>
  <si>
    <t>1400/07/24</t>
  </si>
  <si>
    <t>1400/07/25</t>
  </si>
  <si>
    <t>1400/07/26</t>
  </si>
  <si>
    <t>1400/07/27</t>
  </si>
  <si>
    <t>1400/07/28</t>
  </si>
  <si>
    <t>1400/07/29</t>
  </si>
  <si>
    <t>1400/07/30</t>
  </si>
  <si>
    <t>قیمت خرید</t>
  </si>
  <si>
    <t>سود و ضرر</t>
  </si>
  <si>
    <t>سود و ضرر هر کالا</t>
  </si>
  <si>
    <t>فروش</t>
  </si>
  <si>
    <t>تعداد فروش</t>
  </si>
  <si>
    <t>فروش کل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</si>
</sst>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4" x14ac:knownFonts="1">
    <font>
      <sz val="11"/>
      <color theme="1"/>
      <name val="Arial"/>
      <family val="2"/>
      <scheme val="minor"/>
    </font>
    <font>
      <sz val="12"/>
      <color theme="1"/>
      <name val="B Nazanin"/>
      <charset val="178"/>
    </font>
    <font>
      <sz val="8"/>
      <name val="Arial"/>
      <family val="2"/>
      <scheme val="minor"/>
    </font>
    <font>
      <sz val="11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a-I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data!$P$1</c:f>
              <c:strCache>
                <c:ptCount val="1"/>
                <c:pt idx="0">
                  <c:v>سود و ضرر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data!$O$2:$O$29</c:f>
              <c:strCache>
                <c:ptCount val="28"/>
                <c:pt idx="0">
                  <c:v>1400/07/01</c:v>
                </c:pt>
                <c:pt idx="1">
                  <c:v>1400/07/02</c:v>
                </c:pt>
                <c:pt idx="2">
                  <c:v>1400/07/03</c:v>
                </c:pt>
                <c:pt idx="3">
                  <c:v>1400/07/04</c:v>
                </c:pt>
                <c:pt idx="4">
                  <c:v>1400/07/05</c:v>
                </c:pt>
                <c:pt idx="5">
                  <c:v>1400/07/06</c:v>
                </c:pt>
                <c:pt idx="6">
                  <c:v>1400/07/08</c:v>
                </c:pt>
                <c:pt idx="7">
                  <c:v>1400/07/09</c:v>
                </c:pt>
                <c:pt idx="8">
                  <c:v>1400/07/10</c:v>
                </c:pt>
                <c:pt idx="9">
                  <c:v>1400/07/11</c:v>
                </c:pt>
                <c:pt idx="10">
                  <c:v>1400/07/12</c:v>
                </c:pt>
                <c:pt idx="11">
                  <c:v>1400/07/13</c:v>
                </c:pt>
                <c:pt idx="12">
                  <c:v>1400/07/14</c:v>
                </c:pt>
                <c:pt idx="13">
                  <c:v>1400/07/15</c:v>
                </c:pt>
                <c:pt idx="14">
                  <c:v>1400/07/16</c:v>
                </c:pt>
                <c:pt idx="15">
                  <c:v>1400/07/17</c:v>
                </c:pt>
                <c:pt idx="16">
                  <c:v>1400/07/18</c:v>
                </c:pt>
                <c:pt idx="17">
                  <c:v>1400/07/19</c:v>
                </c:pt>
                <c:pt idx="18">
                  <c:v>1400/07/20</c:v>
                </c:pt>
                <c:pt idx="19">
                  <c:v>1400/07/21</c:v>
                </c:pt>
                <c:pt idx="20">
                  <c:v>1400/07/23</c:v>
                </c:pt>
                <c:pt idx="21">
                  <c:v>1400/07/24</c:v>
                </c:pt>
                <c:pt idx="22">
                  <c:v>1400/07/25</c:v>
                </c:pt>
                <c:pt idx="23">
                  <c:v>1400/07/26</c:v>
                </c:pt>
                <c:pt idx="24">
                  <c:v>1400/07/27</c:v>
                </c:pt>
                <c:pt idx="25">
                  <c:v>1400/07/28</c:v>
                </c:pt>
                <c:pt idx="26">
                  <c:v>1400/07/29</c:v>
                </c:pt>
                <c:pt idx="27">
                  <c:v>1400/07/30</c:v>
                </c:pt>
              </c:strCache>
            </c:strRef>
          </c:cat>
          <c:val>
            <c:numRef>
              <c:f>data!$P$2:$P$29</c:f>
              <c:numCache>
                <c:formatCode>#,##0;[Red]#,##0</c:formatCode>
                <c:ptCount val="28"/>
                <c:pt idx="0">
                  <c:v>1810000</c:v>
                </c:pt>
                <c:pt idx="1">
                  <c:v>1030000</c:v>
                </c:pt>
                <c:pt idx="2">
                  <c:v>2150000</c:v>
                </c:pt>
                <c:pt idx="3">
                  <c:v>5360000</c:v>
                </c:pt>
                <c:pt idx="4">
                  <c:v>-80000</c:v>
                </c:pt>
                <c:pt idx="5">
                  <c:v>80000</c:v>
                </c:pt>
                <c:pt idx="6">
                  <c:v>2120000</c:v>
                </c:pt>
                <c:pt idx="7">
                  <c:v>3760000</c:v>
                </c:pt>
                <c:pt idx="8">
                  <c:v>20000</c:v>
                </c:pt>
                <c:pt idx="9">
                  <c:v>1210000</c:v>
                </c:pt>
                <c:pt idx="10">
                  <c:v>30000</c:v>
                </c:pt>
                <c:pt idx="11">
                  <c:v>-1745000</c:v>
                </c:pt>
                <c:pt idx="12">
                  <c:v>2510000</c:v>
                </c:pt>
                <c:pt idx="13">
                  <c:v>2370000</c:v>
                </c:pt>
                <c:pt idx="14">
                  <c:v>2060000</c:v>
                </c:pt>
                <c:pt idx="15">
                  <c:v>-20000</c:v>
                </c:pt>
                <c:pt idx="16">
                  <c:v>3210000</c:v>
                </c:pt>
                <c:pt idx="17">
                  <c:v>60000</c:v>
                </c:pt>
                <c:pt idx="18">
                  <c:v>2290000</c:v>
                </c:pt>
                <c:pt idx="19">
                  <c:v>2000000</c:v>
                </c:pt>
                <c:pt idx="20">
                  <c:v>4360000</c:v>
                </c:pt>
                <c:pt idx="21">
                  <c:v>3690000</c:v>
                </c:pt>
                <c:pt idx="22">
                  <c:v>2490000</c:v>
                </c:pt>
                <c:pt idx="23">
                  <c:v>1310000</c:v>
                </c:pt>
                <c:pt idx="24">
                  <c:v>2490000</c:v>
                </c:pt>
                <c:pt idx="25">
                  <c:v>3510000</c:v>
                </c:pt>
                <c:pt idx="26">
                  <c:v>3350000</c:v>
                </c:pt>
                <c:pt idx="27">
                  <c:v>1740000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F0-46C8-9400-4E93C165C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5277535"/>
        <c:axId val="585279199"/>
      </c:lineChart>
      <c:catAx>
        <c:axId val="585277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585279199"/>
        <c:crosses val="autoZero"/>
        <c:auto val="1"/>
        <c:lblAlgn val="ctr"/>
        <c:lblOffset val="100"/>
        <c:noMultiLvlLbl val="0"/>
      </c:catAx>
      <c:valAx>
        <c:axId val="585279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Red]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585277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a-I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a-I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a-I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data!$Q$1</c:f>
              <c:strCache>
                <c:ptCount val="1"/>
                <c:pt idx="0">
                  <c:v>فروش کل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data!$O$2:$O$29</c:f>
              <c:strCache>
                <c:ptCount val="28"/>
                <c:pt idx="0">
                  <c:v>1400/07/01</c:v>
                </c:pt>
                <c:pt idx="1">
                  <c:v>1400/07/02</c:v>
                </c:pt>
                <c:pt idx="2">
                  <c:v>1400/07/03</c:v>
                </c:pt>
                <c:pt idx="3">
                  <c:v>1400/07/04</c:v>
                </c:pt>
                <c:pt idx="4">
                  <c:v>1400/07/05</c:v>
                </c:pt>
                <c:pt idx="5">
                  <c:v>1400/07/06</c:v>
                </c:pt>
                <c:pt idx="6">
                  <c:v>1400/07/08</c:v>
                </c:pt>
                <c:pt idx="7">
                  <c:v>1400/07/09</c:v>
                </c:pt>
                <c:pt idx="8">
                  <c:v>1400/07/10</c:v>
                </c:pt>
                <c:pt idx="9">
                  <c:v>1400/07/11</c:v>
                </c:pt>
                <c:pt idx="10">
                  <c:v>1400/07/12</c:v>
                </c:pt>
                <c:pt idx="11">
                  <c:v>1400/07/13</c:v>
                </c:pt>
                <c:pt idx="12">
                  <c:v>1400/07/14</c:v>
                </c:pt>
                <c:pt idx="13">
                  <c:v>1400/07/15</c:v>
                </c:pt>
                <c:pt idx="14">
                  <c:v>1400/07/16</c:v>
                </c:pt>
                <c:pt idx="15">
                  <c:v>1400/07/17</c:v>
                </c:pt>
                <c:pt idx="16">
                  <c:v>1400/07/18</c:v>
                </c:pt>
                <c:pt idx="17">
                  <c:v>1400/07/19</c:v>
                </c:pt>
                <c:pt idx="18">
                  <c:v>1400/07/20</c:v>
                </c:pt>
                <c:pt idx="19">
                  <c:v>1400/07/21</c:v>
                </c:pt>
                <c:pt idx="20">
                  <c:v>1400/07/23</c:v>
                </c:pt>
                <c:pt idx="21">
                  <c:v>1400/07/24</c:v>
                </c:pt>
                <c:pt idx="22">
                  <c:v>1400/07/25</c:v>
                </c:pt>
                <c:pt idx="23">
                  <c:v>1400/07/26</c:v>
                </c:pt>
                <c:pt idx="24">
                  <c:v>1400/07/27</c:v>
                </c:pt>
                <c:pt idx="25">
                  <c:v>1400/07/28</c:v>
                </c:pt>
                <c:pt idx="26">
                  <c:v>1400/07/29</c:v>
                </c:pt>
                <c:pt idx="27">
                  <c:v>1400/07/30</c:v>
                </c:pt>
              </c:strCache>
            </c:strRef>
          </c:cat>
          <c:val>
            <c:numRef>
              <c:f>data!$Q$2:$Q$29</c:f>
              <c:numCache>
                <c:formatCode>General</c:formatCode>
                <c:ptCount val="28"/>
                <c:pt idx="0">
                  <c:v>214500000</c:v>
                </c:pt>
                <c:pt idx="1">
                  <c:v>9550000</c:v>
                </c:pt>
                <c:pt idx="2">
                  <c:v>53150000</c:v>
                </c:pt>
                <c:pt idx="3">
                  <c:v>132720000</c:v>
                </c:pt>
                <c:pt idx="4">
                  <c:v>800000</c:v>
                </c:pt>
                <c:pt idx="5">
                  <c:v>200000</c:v>
                </c:pt>
                <c:pt idx="6">
                  <c:v>153960000</c:v>
                </c:pt>
                <c:pt idx="7">
                  <c:v>82750000</c:v>
                </c:pt>
                <c:pt idx="8">
                  <c:v>100000</c:v>
                </c:pt>
                <c:pt idx="9">
                  <c:v>27550000</c:v>
                </c:pt>
                <c:pt idx="10">
                  <c:v>250000</c:v>
                </c:pt>
                <c:pt idx="11">
                  <c:v>379655000</c:v>
                </c:pt>
                <c:pt idx="12">
                  <c:v>154540000</c:v>
                </c:pt>
                <c:pt idx="13">
                  <c:v>54300000</c:v>
                </c:pt>
                <c:pt idx="14">
                  <c:v>52500000</c:v>
                </c:pt>
                <c:pt idx="15">
                  <c:v>100000</c:v>
                </c:pt>
                <c:pt idx="16">
                  <c:v>78650000</c:v>
                </c:pt>
                <c:pt idx="17">
                  <c:v>150000</c:v>
                </c:pt>
                <c:pt idx="18">
                  <c:v>53100000</c:v>
                </c:pt>
                <c:pt idx="19">
                  <c:v>50000000</c:v>
                </c:pt>
                <c:pt idx="20">
                  <c:v>103800000</c:v>
                </c:pt>
                <c:pt idx="21">
                  <c:v>82150000</c:v>
                </c:pt>
                <c:pt idx="22">
                  <c:v>55950000</c:v>
                </c:pt>
                <c:pt idx="23">
                  <c:v>28050000</c:v>
                </c:pt>
                <c:pt idx="24">
                  <c:v>55950000</c:v>
                </c:pt>
                <c:pt idx="25">
                  <c:v>80350000</c:v>
                </c:pt>
                <c:pt idx="26">
                  <c:v>79250000</c:v>
                </c:pt>
                <c:pt idx="27">
                  <c:v>253180000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F5-488F-895A-7849547E1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5277535"/>
        <c:axId val="585279199"/>
      </c:lineChart>
      <c:catAx>
        <c:axId val="585277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585279199"/>
        <c:crosses val="autoZero"/>
        <c:auto val="1"/>
        <c:lblAlgn val="ctr"/>
        <c:lblOffset val="100"/>
        <c:noMultiLvlLbl val="0"/>
      </c:catAx>
      <c:valAx>
        <c:axId val="585279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585277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a-I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a-I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a-I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data!$T$1</c:f>
              <c:strCache>
                <c:ptCount val="1"/>
                <c:pt idx="0">
                  <c:v>تعداد فروش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35-41B8-BFB5-7F63FACE0B3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35-41B8-BFB5-7F63FACE0B3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35-41B8-BFB5-7F63FACE0B3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835-41B8-BFB5-7F63FACE0B3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835-41B8-BFB5-7F63FACE0B39}"/>
              </c:ext>
            </c:extLst>
          </c:dPt>
          <c:cat>
            <c:strRef>
              <c:f>data!$S$2:$S$6</c:f>
              <c:strCache>
                <c:ptCount val="5"/>
                <c:pt idx="0">
                  <c:v>تهران</c:v>
                </c:pt>
                <c:pt idx="1">
                  <c:v>یزد</c:v>
                </c:pt>
                <c:pt idx="2">
                  <c:v>قم</c:v>
                </c:pt>
                <c:pt idx="3">
                  <c:v>کرمان</c:v>
                </c:pt>
                <c:pt idx="4">
                  <c:v>بندرعباس</c:v>
                </c:pt>
              </c:strCache>
            </c:strRef>
          </c:cat>
          <c:val>
            <c:numRef>
              <c:f>data!$T$2:$T$6</c:f>
              <c:numCache>
                <c:formatCode>General</c:formatCode>
                <c:ptCount val="5"/>
                <c:pt idx="0">
                  <c:v>50</c:v>
                </c:pt>
                <c:pt idx="1">
                  <c:v>52</c:v>
                </c:pt>
                <c:pt idx="2">
                  <c:v>38</c:v>
                </c:pt>
                <c:pt idx="3">
                  <c:v>17</c:v>
                </c:pt>
                <c:pt idx="4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835-41B8-BFB5-7F63FACE0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a-I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a-I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85725</xdr:rowOff>
    </xdr:from>
    <xdr:to>
      <xdr:col>6</xdr:col>
      <xdr:colOff>666750</xdr:colOff>
      <xdr:row>16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245678-CCFB-4DB7-BCE5-6F365AAB56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333375</xdr:colOff>
      <xdr:row>1</xdr:row>
      <xdr:rowOff>95250</xdr:rowOff>
    </xdr:from>
    <xdr:to>
      <xdr:col>14</xdr:col>
      <xdr:colOff>104775</xdr:colOff>
      <xdr:row>16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F38F27-BDD3-4D5B-A98B-DC34E34067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419100</xdr:colOff>
      <xdr:row>1</xdr:row>
      <xdr:rowOff>95250</xdr:rowOff>
    </xdr:from>
    <xdr:to>
      <xdr:col>21</xdr:col>
      <xdr:colOff>190500</xdr:colOff>
      <xdr:row>16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6E9C066-1A94-40F8-A535-8163A4C1D6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08F28-6115-425B-99B7-C482C167EC0B}">
  <dimension ref="A1:T179"/>
  <sheetViews>
    <sheetView rightToLeft="1" tabSelected="1" workbookViewId="0"/>
  </sheetViews>
  <sheetFormatPr defaultRowHeight="14.25" x14ac:dyDescent="0.2"/>
  <cols>
    <col min="1" max="1" width="4.25" style="6" bestFit="1" customWidth="1"/>
    <col min="2" max="2" width="15.25" bestFit="1" customWidth="1"/>
    <col min="3" max="3" width="9" style="9"/>
    <col min="4" max="5" width="10.375" style="9" customWidth="1"/>
    <col min="6" max="6" width="10.125" style="9" customWidth="1"/>
    <col min="7" max="7" width="12.125" style="10" customWidth="1"/>
    <col min="8" max="8" width="9" customWidth="1"/>
    <col min="9" max="9" width="12.25" bestFit="1" customWidth="1"/>
    <col min="10" max="10" width="9.875" bestFit="1" customWidth="1"/>
    <col min="11" max="11" width="9" customWidth="1"/>
    <col min="12" max="12" width="10.375" customWidth="1"/>
    <col min="13" max="13" width="9.875" bestFit="1" customWidth="1"/>
    <col min="15" max="15" width="10.375" style="9" customWidth="1"/>
    <col min="16" max="16" width="9" customWidth="1"/>
    <col min="17" max="17" width="12.5" customWidth="1"/>
    <col min="19" max="19" width="9" style="9"/>
  </cols>
  <sheetData>
    <row r="1" spans="1:20" ht="18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156</v>
      </c>
      <c r="F1" s="1" t="s">
        <v>4</v>
      </c>
      <c r="G1" s="2" t="s">
        <v>5</v>
      </c>
      <c r="H1" s="1" t="s">
        <v>190</v>
      </c>
      <c r="I1" s="1" t="s">
        <v>192</v>
      </c>
      <c r="J1" s="1" t="s">
        <v>193</v>
      </c>
      <c r="L1" s="1" t="s">
        <v>3</v>
      </c>
      <c r="M1" s="1" t="s">
        <v>190</v>
      </c>
      <c r="O1" s="1" t="s">
        <v>156</v>
      </c>
      <c r="P1" s="1" t="s">
        <v>191</v>
      </c>
      <c r="Q1" s="1" t="s">
        <v>195</v>
      </c>
      <c r="S1" s="1" t="s">
        <v>2</v>
      </c>
      <c r="T1" s="1" t="s">
        <v>194</v>
      </c>
    </row>
    <row r="2" spans="1:20" ht="18" x14ac:dyDescent="0.45">
      <c r="A2" s="5">
        <v>1</v>
      </c>
      <c r="B2" s="3" t="s">
        <v>6</v>
      </c>
      <c r="C2" s="7" t="s">
        <v>151</v>
      </c>
      <c r="D2" s="7" t="s">
        <v>157</v>
      </c>
      <c r="E2" s="7" t="s">
        <v>162</v>
      </c>
      <c r="F2" s="7">
        <v>4</v>
      </c>
      <c r="G2" s="8">
        <v>100000</v>
      </c>
      <c r="H2">
        <f t="shared" ref="H2:H33" si="0">INDEX(M:M,MATCH(D2,L:L,0))</f>
        <v>80000</v>
      </c>
      <c r="I2">
        <f>(G2-H2)*F2</f>
        <v>80000</v>
      </c>
      <c r="J2">
        <f>G2*F2</f>
        <v>400000</v>
      </c>
      <c r="L2" s="3" t="s">
        <v>157</v>
      </c>
      <c r="M2" s="4">
        <v>80000</v>
      </c>
      <c r="O2" s="11" t="s">
        <v>162</v>
      </c>
      <c r="P2" s="12">
        <f t="shared" ref="P2:P29" si="1">SUMIF(E:E,O2,I:I)</f>
        <v>1810000</v>
      </c>
      <c r="Q2">
        <f>SUMIF(E:E,O2,J:J)</f>
        <v>214500000</v>
      </c>
      <c r="S2" s="11" t="s">
        <v>151</v>
      </c>
      <c r="T2">
        <f>COUNTIF(C:C,S2)</f>
        <v>50</v>
      </c>
    </row>
    <row r="3" spans="1:20" ht="18" x14ac:dyDescent="0.45">
      <c r="A3" s="5">
        <v>2</v>
      </c>
      <c r="B3" s="3" t="s">
        <v>7</v>
      </c>
      <c r="C3" s="7" t="s">
        <v>152</v>
      </c>
      <c r="D3" s="7" t="s">
        <v>158</v>
      </c>
      <c r="E3" s="7" t="s">
        <v>162</v>
      </c>
      <c r="F3" s="7">
        <v>4</v>
      </c>
      <c r="G3" s="8">
        <v>850000</v>
      </c>
      <c r="H3">
        <f t="shared" si="0"/>
        <v>780000</v>
      </c>
      <c r="I3">
        <f t="shared" ref="I3:I66" si="2">(G3-H3)*F3</f>
        <v>280000</v>
      </c>
      <c r="J3">
        <f t="shared" ref="J3:J66" si="3">G3*F3</f>
        <v>3400000</v>
      </c>
      <c r="L3" s="3" t="s">
        <v>158</v>
      </c>
      <c r="M3" s="4">
        <v>780000</v>
      </c>
      <c r="O3" s="11" t="s">
        <v>163</v>
      </c>
      <c r="P3" s="12">
        <f t="shared" si="1"/>
        <v>1030000</v>
      </c>
      <c r="Q3">
        <f t="shared" ref="Q3:Q29" si="4">SUMIF(E:E,O3,J:J)</f>
        <v>9550000</v>
      </c>
      <c r="S3" s="11" t="s">
        <v>152</v>
      </c>
      <c r="T3">
        <f t="shared" ref="T3:T6" si="5">COUNTIF(C:C,S3)</f>
        <v>52</v>
      </c>
    </row>
    <row r="4" spans="1:20" ht="18" x14ac:dyDescent="0.45">
      <c r="A4" s="5">
        <v>3</v>
      </c>
      <c r="B4" s="3" t="s">
        <v>8</v>
      </c>
      <c r="C4" s="7" t="s">
        <v>153</v>
      </c>
      <c r="D4" s="7" t="s">
        <v>159</v>
      </c>
      <c r="E4" s="7" t="s">
        <v>162</v>
      </c>
      <c r="F4" s="7">
        <v>1</v>
      </c>
      <c r="G4" s="8">
        <v>25000000</v>
      </c>
      <c r="H4">
        <f t="shared" si="0"/>
        <v>24000000</v>
      </c>
      <c r="I4">
        <f t="shared" si="2"/>
        <v>1000000</v>
      </c>
      <c r="J4">
        <f t="shared" si="3"/>
        <v>25000000</v>
      </c>
      <c r="L4" s="3" t="s">
        <v>159</v>
      </c>
      <c r="M4" s="4">
        <v>24000000</v>
      </c>
      <c r="O4" s="11" t="s">
        <v>164</v>
      </c>
      <c r="P4" s="12">
        <f t="shared" si="1"/>
        <v>2150000</v>
      </c>
      <c r="Q4">
        <f t="shared" si="4"/>
        <v>53150000</v>
      </c>
      <c r="S4" s="11" t="s">
        <v>153</v>
      </c>
      <c r="T4">
        <f t="shared" si="5"/>
        <v>38</v>
      </c>
    </row>
    <row r="5" spans="1:20" ht="18" x14ac:dyDescent="0.45">
      <c r="A5" s="5">
        <v>4</v>
      </c>
      <c r="B5" s="3" t="s">
        <v>9</v>
      </c>
      <c r="C5" s="7" t="s">
        <v>154</v>
      </c>
      <c r="D5" s="7" t="s">
        <v>160</v>
      </c>
      <c r="E5" s="7" t="s">
        <v>162</v>
      </c>
      <c r="F5" s="7">
        <v>2</v>
      </c>
      <c r="G5" s="8">
        <v>250000</v>
      </c>
      <c r="H5">
        <f t="shared" si="0"/>
        <v>220000</v>
      </c>
      <c r="I5">
        <f t="shared" si="2"/>
        <v>60000</v>
      </c>
      <c r="J5">
        <f t="shared" si="3"/>
        <v>500000</v>
      </c>
      <c r="L5" s="3" t="s">
        <v>160</v>
      </c>
      <c r="M5" s="4">
        <v>220000</v>
      </c>
      <c r="O5" s="11" t="s">
        <v>165</v>
      </c>
      <c r="P5" s="12">
        <f t="shared" si="1"/>
        <v>5360000</v>
      </c>
      <c r="Q5">
        <f t="shared" si="4"/>
        <v>132720000</v>
      </c>
      <c r="S5" s="11" t="s">
        <v>154</v>
      </c>
      <c r="T5">
        <f t="shared" si="5"/>
        <v>17</v>
      </c>
    </row>
    <row r="6" spans="1:20" ht="18" x14ac:dyDescent="0.45">
      <c r="A6" s="5">
        <v>5</v>
      </c>
      <c r="B6" s="3" t="s">
        <v>10</v>
      </c>
      <c r="C6" s="7" t="s">
        <v>155</v>
      </c>
      <c r="D6" s="7" t="s">
        <v>161</v>
      </c>
      <c r="E6" s="7" t="s">
        <v>162</v>
      </c>
      <c r="F6" s="7">
        <v>3</v>
      </c>
      <c r="G6" s="8">
        <v>50000</v>
      </c>
      <c r="H6">
        <f t="shared" si="0"/>
        <v>30000</v>
      </c>
      <c r="I6">
        <f t="shared" si="2"/>
        <v>60000</v>
      </c>
      <c r="J6">
        <f t="shared" si="3"/>
        <v>150000</v>
      </c>
      <c r="L6" s="3" t="s">
        <v>161</v>
      </c>
      <c r="M6" s="4">
        <v>30000</v>
      </c>
      <c r="O6" s="11" t="s">
        <v>166</v>
      </c>
      <c r="P6" s="12">
        <f t="shared" si="1"/>
        <v>-80000</v>
      </c>
      <c r="Q6">
        <f t="shared" si="4"/>
        <v>800000</v>
      </c>
      <c r="S6" s="11" t="s">
        <v>155</v>
      </c>
      <c r="T6">
        <f t="shared" si="5"/>
        <v>21</v>
      </c>
    </row>
    <row r="7" spans="1:20" ht="18" x14ac:dyDescent="0.45">
      <c r="A7" s="5">
        <v>6</v>
      </c>
      <c r="B7" s="3" t="s">
        <v>11</v>
      </c>
      <c r="C7" s="7" t="s">
        <v>151</v>
      </c>
      <c r="D7" s="7" t="s">
        <v>157</v>
      </c>
      <c r="E7" s="7" t="s">
        <v>162</v>
      </c>
      <c r="F7" s="7">
        <v>3</v>
      </c>
      <c r="G7" s="8">
        <v>100000</v>
      </c>
      <c r="H7">
        <f t="shared" si="0"/>
        <v>80000</v>
      </c>
      <c r="I7">
        <f t="shared" si="2"/>
        <v>60000</v>
      </c>
      <c r="J7">
        <f t="shared" si="3"/>
        <v>300000</v>
      </c>
      <c r="O7" s="11" t="s">
        <v>167</v>
      </c>
      <c r="P7" s="12">
        <f t="shared" si="1"/>
        <v>80000</v>
      </c>
      <c r="Q7">
        <f t="shared" si="4"/>
        <v>200000</v>
      </c>
      <c r="S7"/>
    </row>
    <row r="8" spans="1:20" ht="18" x14ac:dyDescent="0.45">
      <c r="A8" s="5">
        <v>7</v>
      </c>
      <c r="B8" s="3" t="s">
        <v>12</v>
      </c>
      <c r="C8" s="7" t="s">
        <v>152</v>
      </c>
      <c r="D8" s="7" t="s">
        <v>158</v>
      </c>
      <c r="E8" s="7" t="s">
        <v>162</v>
      </c>
      <c r="F8" s="7">
        <v>4</v>
      </c>
      <c r="G8" s="8">
        <v>850000</v>
      </c>
      <c r="H8">
        <f t="shared" si="0"/>
        <v>780000</v>
      </c>
      <c r="I8">
        <f t="shared" si="2"/>
        <v>280000</v>
      </c>
      <c r="J8">
        <f t="shared" si="3"/>
        <v>3400000</v>
      </c>
      <c r="O8" s="11" t="s">
        <v>168</v>
      </c>
      <c r="P8" s="12">
        <f t="shared" si="1"/>
        <v>2120000</v>
      </c>
      <c r="Q8">
        <f t="shared" si="4"/>
        <v>153960000</v>
      </c>
      <c r="S8"/>
    </row>
    <row r="9" spans="1:20" ht="18" customHeight="1" x14ac:dyDescent="0.45">
      <c r="A9" s="5">
        <v>8</v>
      </c>
      <c r="B9" s="3" t="s">
        <v>13</v>
      </c>
      <c r="C9" s="7" t="s">
        <v>153</v>
      </c>
      <c r="D9" s="7" t="s">
        <v>159</v>
      </c>
      <c r="E9" s="7" t="s">
        <v>162</v>
      </c>
      <c r="F9" s="7">
        <v>1</v>
      </c>
      <c r="G9" s="8">
        <v>21000000</v>
      </c>
      <c r="H9">
        <f t="shared" si="0"/>
        <v>24000000</v>
      </c>
      <c r="I9">
        <f t="shared" si="2"/>
        <v>-3000000</v>
      </c>
      <c r="J9">
        <f t="shared" si="3"/>
        <v>21000000</v>
      </c>
      <c r="O9" s="11" t="s">
        <v>169</v>
      </c>
      <c r="P9" s="12">
        <f t="shared" si="1"/>
        <v>3760000</v>
      </c>
      <c r="Q9">
        <f t="shared" si="4"/>
        <v>82750000</v>
      </c>
      <c r="S9"/>
    </row>
    <row r="10" spans="1:20" ht="18" customHeight="1" x14ac:dyDescent="0.45">
      <c r="A10" s="5">
        <v>9</v>
      </c>
      <c r="B10" s="3" t="s">
        <v>14</v>
      </c>
      <c r="C10" s="7" t="s">
        <v>154</v>
      </c>
      <c r="D10" s="7" t="s">
        <v>157</v>
      </c>
      <c r="E10" s="7" t="s">
        <v>162</v>
      </c>
      <c r="F10" s="7">
        <v>3</v>
      </c>
      <c r="G10" s="8">
        <v>100000</v>
      </c>
      <c r="H10">
        <f t="shared" si="0"/>
        <v>80000</v>
      </c>
      <c r="I10">
        <f t="shared" si="2"/>
        <v>60000</v>
      </c>
      <c r="J10">
        <f t="shared" si="3"/>
        <v>300000</v>
      </c>
      <c r="O10" s="11" t="s">
        <v>170</v>
      </c>
      <c r="P10" s="12">
        <f t="shared" si="1"/>
        <v>20000</v>
      </c>
      <c r="Q10">
        <f t="shared" si="4"/>
        <v>100000</v>
      </c>
      <c r="S10"/>
    </row>
    <row r="11" spans="1:20" ht="18.75" customHeight="1" x14ac:dyDescent="0.45">
      <c r="A11" s="5">
        <v>10</v>
      </c>
      <c r="B11" s="3" t="s">
        <v>15</v>
      </c>
      <c r="C11" s="7" t="s">
        <v>155</v>
      </c>
      <c r="D11" s="7" t="s">
        <v>158</v>
      </c>
      <c r="E11" s="7" t="s">
        <v>162</v>
      </c>
      <c r="F11" s="7">
        <v>5</v>
      </c>
      <c r="G11" s="8">
        <v>850000</v>
      </c>
      <c r="H11">
        <f t="shared" si="0"/>
        <v>780000</v>
      </c>
      <c r="I11">
        <f t="shared" si="2"/>
        <v>350000</v>
      </c>
      <c r="J11">
        <f t="shared" si="3"/>
        <v>4250000</v>
      </c>
      <c r="O11" s="11" t="s">
        <v>171</v>
      </c>
      <c r="P11" s="12">
        <f t="shared" si="1"/>
        <v>1210000</v>
      </c>
      <c r="Q11">
        <f t="shared" si="4"/>
        <v>27550000</v>
      </c>
      <c r="S11"/>
    </row>
    <row r="12" spans="1:20" ht="18" x14ac:dyDescent="0.45">
      <c r="A12" s="5">
        <v>11</v>
      </c>
      <c r="B12" s="3" t="s">
        <v>16</v>
      </c>
      <c r="C12" s="7" t="s">
        <v>151</v>
      </c>
      <c r="D12" s="7" t="s">
        <v>159</v>
      </c>
      <c r="E12" s="7" t="s">
        <v>162</v>
      </c>
      <c r="F12" s="7">
        <v>1</v>
      </c>
      <c r="G12" s="8">
        <v>22000000</v>
      </c>
      <c r="H12">
        <f t="shared" si="0"/>
        <v>24000000</v>
      </c>
      <c r="I12">
        <f t="shared" si="2"/>
        <v>-2000000</v>
      </c>
      <c r="J12">
        <f t="shared" si="3"/>
        <v>22000000</v>
      </c>
      <c r="O12" s="11" t="s">
        <v>172</v>
      </c>
      <c r="P12" s="12">
        <f t="shared" si="1"/>
        <v>30000</v>
      </c>
      <c r="Q12">
        <f t="shared" si="4"/>
        <v>250000</v>
      </c>
      <c r="S12"/>
    </row>
    <row r="13" spans="1:20" ht="18" x14ac:dyDescent="0.45">
      <c r="A13" s="5">
        <v>12</v>
      </c>
      <c r="B13" s="3" t="s">
        <v>17</v>
      </c>
      <c r="C13" s="7" t="s">
        <v>152</v>
      </c>
      <c r="D13" s="7" t="s">
        <v>160</v>
      </c>
      <c r="E13" s="7" t="s">
        <v>162</v>
      </c>
      <c r="F13" s="7">
        <v>5</v>
      </c>
      <c r="G13" s="8">
        <v>250000</v>
      </c>
      <c r="H13">
        <f t="shared" si="0"/>
        <v>220000</v>
      </c>
      <c r="I13">
        <f t="shared" si="2"/>
        <v>150000</v>
      </c>
      <c r="J13">
        <f t="shared" si="3"/>
        <v>1250000</v>
      </c>
      <c r="O13" s="11" t="s">
        <v>173</v>
      </c>
      <c r="P13" s="12">
        <f t="shared" si="1"/>
        <v>-1745000</v>
      </c>
      <c r="Q13">
        <f t="shared" si="4"/>
        <v>379655000</v>
      </c>
      <c r="S13"/>
    </row>
    <row r="14" spans="1:20" ht="18" x14ac:dyDescent="0.45">
      <c r="A14" s="5">
        <v>13</v>
      </c>
      <c r="B14" s="3" t="s">
        <v>18</v>
      </c>
      <c r="C14" s="7" t="s">
        <v>153</v>
      </c>
      <c r="D14" s="7" t="s">
        <v>161</v>
      </c>
      <c r="E14" s="7" t="s">
        <v>162</v>
      </c>
      <c r="F14" s="7">
        <v>5</v>
      </c>
      <c r="G14" s="8">
        <v>50000</v>
      </c>
      <c r="H14">
        <f t="shared" si="0"/>
        <v>30000</v>
      </c>
      <c r="I14">
        <f t="shared" si="2"/>
        <v>100000</v>
      </c>
      <c r="J14">
        <f t="shared" si="3"/>
        <v>250000</v>
      </c>
      <c r="O14" s="11" t="s">
        <v>174</v>
      </c>
      <c r="P14" s="12">
        <f t="shared" si="1"/>
        <v>2510000</v>
      </c>
      <c r="Q14">
        <f t="shared" si="4"/>
        <v>154540000</v>
      </c>
      <c r="S14"/>
    </row>
    <row r="15" spans="1:20" ht="18" x14ac:dyDescent="0.45">
      <c r="A15" s="5">
        <v>14</v>
      </c>
      <c r="B15" s="3" t="s">
        <v>19</v>
      </c>
      <c r="C15" s="7" t="s">
        <v>151</v>
      </c>
      <c r="D15" s="7" t="s">
        <v>157</v>
      </c>
      <c r="E15" s="7" t="s">
        <v>162</v>
      </c>
      <c r="F15" s="7">
        <v>2</v>
      </c>
      <c r="G15" s="8">
        <v>100000</v>
      </c>
      <c r="H15">
        <f t="shared" si="0"/>
        <v>80000</v>
      </c>
      <c r="I15">
        <f t="shared" si="2"/>
        <v>40000</v>
      </c>
      <c r="J15">
        <f t="shared" si="3"/>
        <v>200000</v>
      </c>
      <c r="O15" s="11" t="s">
        <v>175</v>
      </c>
      <c r="P15" s="12">
        <f t="shared" si="1"/>
        <v>2370000</v>
      </c>
      <c r="Q15">
        <f t="shared" si="4"/>
        <v>54300000</v>
      </c>
      <c r="S15"/>
    </row>
    <row r="16" spans="1:20" ht="18" x14ac:dyDescent="0.45">
      <c r="A16" s="5">
        <v>15</v>
      </c>
      <c r="B16" s="3" t="s">
        <v>20</v>
      </c>
      <c r="C16" s="7" t="s">
        <v>152</v>
      </c>
      <c r="D16" s="7" t="s">
        <v>158</v>
      </c>
      <c r="E16" s="7" t="s">
        <v>162</v>
      </c>
      <c r="F16" s="7">
        <v>5</v>
      </c>
      <c r="G16" s="8">
        <v>850000</v>
      </c>
      <c r="H16">
        <f t="shared" si="0"/>
        <v>780000</v>
      </c>
      <c r="I16">
        <f t="shared" si="2"/>
        <v>350000</v>
      </c>
      <c r="J16">
        <f t="shared" si="3"/>
        <v>4250000</v>
      </c>
      <c r="O16" s="11" t="s">
        <v>176</v>
      </c>
      <c r="P16" s="12">
        <f t="shared" si="1"/>
        <v>2060000</v>
      </c>
      <c r="Q16">
        <f t="shared" si="4"/>
        <v>52500000</v>
      </c>
      <c r="S16"/>
    </row>
    <row r="17" spans="1:19" ht="18" x14ac:dyDescent="0.45">
      <c r="A17" s="5">
        <v>16</v>
      </c>
      <c r="B17" s="3" t="s">
        <v>21</v>
      </c>
      <c r="C17" s="7" t="s">
        <v>151</v>
      </c>
      <c r="D17" s="7" t="s">
        <v>159</v>
      </c>
      <c r="E17" s="7" t="s">
        <v>162</v>
      </c>
      <c r="F17" s="7">
        <v>1</v>
      </c>
      <c r="G17" s="8">
        <v>23500000</v>
      </c>
      <c r="H17">
        <f t="shared" si="0"/>
        <v>24000000</v>
      </c>
      <c r="I17">
        <f t="shared" si="2"/>
        <v>-500000</v>
      </c>
      <c r="J17">
        <f t="shared" si="3"/>
        <v>23500000</v>
      </c>
      <c r="O17" s="11" t="s">
        <v>177</v>
      </c>
      <c r="P17" s="12">
        <f t="shared" si="1"/>
        <v>-20000</v>
      </c>
      <c r="Q17">
        <f t="shared" si="4"/>
        <v>100000</v>
      </c>
      <c r="S17"/>
    </row>
    <row r="18" spans="1:19" ht="18" x14ac:dyDescent="0.45">
      <c r="A18" s="5">
        <v>17</v>
      </c>
      <c r="B18" s="3" t="s">
        <v>22</v>
      </c>
      <c r="C18" s="7" t="s">
        <v>152</v>
      </c>
      <c r="D18" s="7" t="s">
        <v>158</v>
      </c>
      <c r="E18" s="7" t="s">
        <v>162</v>
      </c>
      <c r="F18" s="7">
        <v>2</v>
      </c>
      <c r="G18" s="8">
        <v>850000</v>
      </c>
      <c r="H18">
        <f t="shared" si="0"/>
        <v>780000</v>
      </c>
      <c r="I18">
        <f t="shared" si="2"/>
        <v>140000</v>
      </c>
      <c r="J18">
        <f t="shared" si="3"/>
        <v>1700000</v>
      </c>
      <c r="O18" s="11" t="s">
        <v>178</v>
      </c>
      <c r="P18" s="12">
        <f t="shared" si="1"/>
        <v>3210000</v>
      </c>
      <c r="Q18">
        <f t="shared" si="4"/>
        <v>78650000</v>
      </c>
      <c r="S18"/>
    </row>
    <row r="19" spans="1:19" ht="18" x14ac:dyDescent="0.45">
      <c r="A19" s="5">
        <v>18</v>
      </c>
      <c r="B19" s="3" t="s">
        <v>23</v>
      </c>
      <c r="C19" s="7" t="s">
        <v>151</v>
      </c>
      <c r="D19" s="7" t="s">
        <v>159</v>
      </c>
      <c r="E19" s="7" t="s">
        <v>162</v>
      </c>
      <c r="F19" s="7">
        <v>1</v>
      </c>
      <c r="G19" s="8">
        <v>25000000</v>
      </c>
      <c r="H19">
        <f t="shared" si="0"/>
        <v>24000000</v>
      </c>
      <c r="I19">
        <f t="shared" si="2"/>
        <v>1000000</v>
      </c>
      <c r="J19">
        <f t="shared" si="3"/>
        <v>25000000</v>
      </c>
      <c r="O19" s="11" t="s">
        <v>179</v>
      </c>
      <c r="P19" s="12">
        <f t="shared" si="1"/>
        <v>60000</v>
      </c>
      <c r="Q19">
        <f t="shared" si="4"/>
        <v>150000</v>
      </c>
      <c r="S19"/>
    </row>
    <row r="20" spans="1:19" ht="18" x14ac:dyDescent="0.45">
      <c r="A20" s="5">
        <v>19</v>
      </c>
      <c r="B20" s="3" t="s">
        <v>24</v>
      </c>
      <c r="C20" s="7" t="s">
        <v>152</v>
      </c>
      <c r="D20" s="7" t="s">
        <v>160</v>
      </c>
      <c r="E20" s="7" t="s">
        <v>162</v>
      </c>
      <c r="F20" s="7">
        <v>3</v>
      </c>
      <c r="G20" s="8">
        <v>250000</v>
      </c>
      <c r="H20">
        <f t="shared" si="0"/>
        <v>220000</v>
      </c>
      <c r="I20">
        <f t="shared" si="2"/>
        <v>90000</v>
      </c>
      <c r="J20">
        <f t="shared" si="3"/>
        <v>750000</v>
      </c>
      <c r="O20" s="11" t="s">
        <v>180</v>
      </c>
      <c r="P20" s="12">
        <f t="shared" si="1"/>
        <v>2290000</v>
      </c>
      <c r="Q20">
        <f t="shared" si="4"/>
        <v>53100000</v>
      </c>
      <c r="S20"/>
    </row>
    <row r="21" spans="1:19" ht="18" x14ac:dyDescent="0.45">
      <c r="A21" s="5">
        <v>20</v>
      </c>
      <c r="B21" s="3" t="s">
        <v>25</v>
      </c>
      <c r="C21" s="7" t="s">
        <v>153</v>
      </c>
      <c r="D21" s="7" t="s">
        <v>161</v>
      </c>
      <c r="E21" s="7" t="s">
        <v>162</v>
      </c>
      <c r="F21" s="7">
        <v>1</v>
      </c>
      <c r="G21" s="8">
        <v>50000</v>
      </c>
      <c r="H21">
        <f t="shared" si="0"/>
        <v>30000</v>
      </c>
      <c r="I21">
        <f t="shared" si="2"/>
        <v>20000</v>
      </c>
      <c r="J21">
        <f t="shared" si="3"/>
        <v>50000</v>
      </c>
      <c r="O21" s="11" t="s">
        <v>181</v>
      </c>
      <c r="P21" s="12">
        <f t="shared" si="1"/>
        <v>2000000</v>
      </c>
      <c r="Q21">
        <f t="shared" si="4"/>
        <v>50000000</v>
      </c>
      <c r="S21"/>
    </row>
    <row r="22" spans="1:19" ht="18" x14ac:dyDescent="0.45">
      <c r="A22" s="5">
        <v>21</v>
      </c>
      <c r="B22" s="3" t="s">
        <v>15</v>
      </c>
      <c r="C22" s="7" t="s">
        <v>155</v>
      </c>
      <c r="D22" s="7" t="s">
        <v>158</v>
      </c>
      <c r="E22" s="7" t="s">
        <v>162</v>
      </c>
      <c r="F22" s="7">
        <v>1</v>
      </c>
      <c r="G22" s="8">
        <v>850000</v>
      </c>
      <c r="H22">
        <f t="shared" si="0"/>
        <v>780000</v>
      </c>
      <c r="I22">
        <f t="shared" si="2"/>
        <v>70000</v>
      </c>
      <c r="J22">
        <f t="shared" si="3"/>
        <v>850000</v>
      </c>
      <c r="O22" s="11" t="s">
        <v>182</v>
      </c>
      <c r="P22" s="12">
        <f t="shared" si="1"/>
        <v>4360000</v>
      </c>
      <c r="Q22">
        <f t="shared" si="4"/>
        <v>103800000</v>
      </c>
      <c r="S22"/>
    </row>
    <row r="23" spans="1:19" ht="18" x14ac:dyDescent="0.45">
      <c r="A23" s="5">
        <v>22</v>
      </c>
      <c r="B23" s="3" t="s">
        <v>16</v>
      </c>
      <c r="C23" s="7" t="s">
        <v>151</v>
      </c>
      <c r="D23" s="7" t="s">
        <v>159</v>
      </c>
      <c r="E23" s="7" t="s">
        <v>162</v>
      </c>
      <c r="F23" s="7">
        <v>3</v>
      </c>
      <c r="G23" s="8">
        <v>25000000</v>
      </c>
      <c r="H23">
        <f t="shared" si="0"/>
        <v>24000000</v>
      </c>
      <c r="I23">
        <f t="shared" si="2"/>
        <v>3000000</v>
      </c>
      <c r="J23">
        <f t="shared" si="3"/>
        <v>75000000</v>
      </c>
      <c r="O23" s="11" t="s">
        <v>183</v>
      </c>
      <c r="P23" s="12">
        <f t="shared" si="1"/>
        <v>3690000</v>
      </c>
      <c r="Q23">
        <f t="shared" si="4"/>
        <v>82150000</v>
      </c>
      <c r="S23"/>
    </row>
    <row r="24" spans="1:19" ht="18" x14ac:dyDescent="0.45">
      <c r="A24" s="5">
        <v>23</v>
      </c>
      <c r="B24" s="3" t="s">
        <v>17</v>
      </c>
      <c r="C24" s="7" t="s">
        <v>152</v>
      </c>
      <c r="D24" s="7" t="s">
        <v>160</v>
      </c>
      <c r="E24" s="7" t="s">
        <v>162</v>
      </c>
      <c r="F24" s="7">
        <v>4</v>
      </c>
      <c r="G24" s="8">
        <v>250000</v>
      </c>
      <c r="H24">
        <f t="shared" si="0"/>
        <v>220000</v>
      </c>
      <c r="I24">
        <f t="shared" si="2"/>
        <v>120000</v>
      </c>
      <c r="J24">
        <f t="shared" si="3"/>
        <v>1000000</v>
      </c>
      <c r="O24" s="11" t="s">
        <v>184</v>
      </c>
      <c r="P24" s="12">
        <f t="shared" si="1"/>
        <v>2490000</v>
      </c>
      <c r="Q24">
        <f t="shared" si="4"/>
        <v>55950000</v>
      </c>
      <c r="S24"/>
    </row>
    <row r="25" spans="1:19" ht="18" x14ac:dyDescent="0.45">
      <c r="A25" s="5">
        <v>24</v>
      </c>
      <c r="B25" s="3" t="s">
        <v>26</v>
      </c>
      <c r="C25" s="7" t="s">
        <v>151</v>
      </c>
      <c r="D25" s="7" t="s">
        <v>161</v>
      </c>
      <c r="E25" s="7" t="s">
        <v>163</v>
      </c>
      <c r="F25" s="7">
        <v>3</v>
      </c>
      <c r="G25" s="8">
        <v>50000</v>
      </c>
      <c r="H25">
        <f t="shared" si="0"/>
        <v>30000</v>
      </c>
      <c r="I25">
        <f t="shared" si="2"/>
        <v>60000</v>
      </c>
      <c r="J25">
        <f t="shared" si="3"/>
        <v>150000</v>
      </c>
      <c r="O25" s="11" t="s">
        <v>185</v>
      </c>
      <c r="P25" s="12">
        <f t="shared" si="1"/>
        <v>1310000</v>
      </c>
      <c r="Q25">
        <f t="shared" si="4"/>
        <v>28050000</v>
      </c>
      <c r="S25"/>
    </row>
    <row r="26" spans="1:19" ht="18" x14ac:dyDescent="0.45">
      <c r="A26" s="5">
        <v>25</v>
      </c>
      <c r="B26" s="3" t="s">
        <v>27</v>
      </c>
      <c r="C26" s="7" t="s">
        <v>152</v>
      </c>
      <c r="D26" s="7" t="s">
        <v>160</v>
      </c>
      <c r="E26" s="7" t="s">
        <v>163</v>
      </c>
      <c r="F26" s="7">
        <v>4</v>
      </c>
      <c r="G26" s="8">
        <v>250000</v>
      </c>
      <c r="H26">
        <f t="shared" si="0"/>
        <v>220000</v>
      </c>
      <c r="I26">
        <f t="shared" si="2"/>
        <v>120000</v>
      </c>
      <c r="J26">
        <f t="shared" si="3"/>
        <v>1000000</v>
      </c>
      <c r="O26" s="11" t="s">
        <v>186</v>
      </c>
      <c r="P26" s="12">
        <f t="shared" si="1"/>
        <v>2490000</v>
      </c>
      <c r="Q26">
        <f t="shared" si="4"/>
        <v>55950000</v>
      </c>
      <c r="S26"/>
    </row>
    <row r="27" spans="1:19" ht="18" x14ac:dyDescent="0.45">
      <c r="A27" s="5">
        <v>26</v>
      </c>
      <c r="B27" s="3" t="s">
        <v>28</v>
      </c>
      <c r="C27" s="7" t="s">
        <v>151</v>
      </c>
      <c r="D27" s="7" t="s">
        <v>161</v>
      </c>
      <c r="E27" s="7" t="s">
        <v>163</v>
      </c>
      <c r="F27" s="7">
        <v>2</v>
      </c>
      <c r="G27" s="8">
        <v>50000</v>
      </c>
      <c r="H27">
        <f t="shared" si="0"/>
        <v>30000</v>
      </c>
      <c r="I27">
        <f t="shared" si="2"/>
        <v>40000</v>
      </c>
      <c r="J27">
        <f t="shared" si="3"/>
        <v>100000</v>
      </c>
      <c r="O27" s="11" t="s">
        <v>187</v>
      </c>
      <c r="P27" s="12">
        <f t="shared" si="1"/>
        <v>3510000</v>
      </c>
      <c r="Q27">
        <f t="shared" si="4"/>
        <v>80350000</v>
      </c>
      <c r="S27"/>
    </row>
    <row r="28" spans="1:19" ht="18" x14ac:dyDescent="0.45">
      <c r="A28" s="5">
        <v>27</v>
      </c>
      <c r="B28" s="3" t="s">
        <v>29</v>
      </c>
      <c r="C28" s="7" t="s">
        <v>152</v>
      </c>
      <c r="D28" s="7" t="s">
        <v>158</v>
      </c>
      <c r="E28" s="7" t="s">
        <v>163</v>
      </c>
      <c r="F28" s="7">
        <v>2</v>
      </c>
      <c r="G28" s="8">
        <v>850000</v>
      </c>
      <c r="H28">
        <f t="shared" si="0"/>
        <v>780000</v>
      </c>
      <c r="I28">
        <f t="shared" si="2"/>
        <v>140000</v>
      </c>
      <c r="J28">
        <f t="shared" si="3"/>
        <v>1700000</v>
      </c>
      <c r="O28" s="11" t="s">
        <v>188</v>
      </c>
      <c r="P28" s="12">
        <f t="shared" si="1"/>
        <v>3350000</v>
      </c>
      <c r="Q28">
        <f t="shared" si="4"/>
        <v>79250000</v>
      </c>
      <c r="S28"/>
    </row>
    <row r="29" spans="1:19" ht="18" x14ac:dyDescent="0.45">
      <c r="A29" s="5">
        <v>28</v>
      </c>
      <c r="B29" s="3" t="s">
        <v>30</v>
      </c>
      <c r="C29" s="7" t="s">
        <v>151</v>
      </c>
      <c r="D29" s="7" t="s">
        <v>160</v>
      </c>
      <c r="E29" s="7" t="s">
        <v>163</v>
      </c>
      <c r="F29" s="7">
        <v>1</v>
      </c>
      <c r="G29" s="8">
        <v>250000</v>
      </c>
      <c r="H29">
        <f t="shared" si="0"/>
        <v>220000</v>
      </c>
      <c r="I29">
        <f t="shared" si="2"/>
        <v>30000</v>
      </c>
      <c r="J29">
        <f t="shared" si="3"/>
        <v>250000</v>
      </c>
      <c r="O29" s="11" t="s">
        <v>189</v>
      </c>
      <c r="P29" s="12">
        <f t="shared" si="1"/>
        <v>1740000</v>
      </c>
      <c r="Q29">
        <f t="shared" si="4"/>
        <v>253180000</v>
      </c>
      <c r="S29"/>
    </row>
    <row r="30" spans="1:19" ht="18" x14ac:dyDescent="0.45">
      <c r="A30" s="5">
        <v>29</v>
      </c>
      <c r="B30" s="3" t="s">
        <v>31</v>
      </c>
      <c r="C30" s="7" t="s">
        <v>155</v>
      </c>
      <c r="D30" s="7" t="s">
        <v>161</v>
      </c>
      <c r="E30" s="7" t="s">
        <v>163</v>
      </c>
      <c r="F30" s="7">
        <v>3</v>
      </c>
      <c r="G30" s="8">
        <v>50000</v>
      </c>
      <c r="H30">
        <f t="shared" si="0"/>
        <v>30000</v>
      </c>
      <c r="I30">
        <f t="shared" si="2"/>
        <v>60000</v>
      </c>
      <c r="J30">
        <f t="shared" si="3"/>
        <v>150000</v>
      </c>
      <c r="O30"/>
      <c r="S30"/>
    </row>
    <row r="31" spans="1:19" ht="18" x14ac:dyDescent="0.45">
      <c r="A31" s="5">
        <v>30</v>
      </c>
      <c r="B31" s="3" t="s">
        <v>32</v>
      </c>
      <c r="C31" s="7" t="s">
        <v>153</v>
      </c>
      <c r="D31" s="7" t="s">
        <v>158</v>
      </c>
      <c r="E31" s="7" t="s">
        <v>163</v>
      </c>
      <c r="F31" s="7">
        <v>4</v>
      </c>
      <c r="G31" s="8">
        <v>850000</v>
      </c>
      <c r="H31">
        <f t="shared" si="0"/>
        <v>780000</v>
      </c>
      <c r="I31">
        <f t="shared" si="2"/>
        <v>280000</v>
      </c>
      <c r="J31">
        <f t="shared" si="3"/>
        <v>3400000</v>
      </c>
      <c r="O31"/>
      <c r="S31"/>
    </row>
    <row r="32" spans="1:19" ht="18" x14ac:dyDescent="0.45">
      <c r="A32" s="5">
        <v>31</v>
      </c>
      <c r="B32" s="3" t="s">
        <v>15</v>
      </c>
      <c r="C32" s="7" t="s">
        <v>155</v>
      </c>
      <c r="D32" s="7" t="s">
        <v>160</v>
      </c>
      <c r="E32" s="7" t="s">
        <v>163</v>
      </c>
      <c r="F32" s="7">
        <v>4</v>
      </c>
      <c r="G32" s="8">
        <v>250000</v>
      </c>
      <c r="H32">
        <f t="shared" si="0"/>
        <v>220000</v>
      </c>
      <c r="I32">
        <f t="shared" si="2"/>
        <v>120000</v>
      </c>
      <c r="J32">
        <f t="shared" si="3"/>
        <v>1000000</v>
      </c>
      <c r="O32"/>
      <c r="S32"/>
    </row>
    <row r="33" spans="1:19" ht="18" x14ac:dyDescent="0.45">
      <c r="A33" s="5">
        <v>32</v>
      </c>
      <c r="B33" s="3" t="s">
        <v>16</v>
      </c>
      <c r="C33" s="7" t="s">
        <v>151</v>
      </c>
      <c r="D33" s="7" t="s">
        <v>161</v>
      </c>
      <c r="E33" s="7" t="s">
        <v>163</v>
      </c>
      <c r="F33" s="7">
        <v>2</v>
      </c>
      <c r="G33" s="8">
        <v>50000</v>
      </c>
      <c r="H33">
        <f t="shared" si="0"/>
        <v>30000</v>
      </c>
      <c r="I33">
        <f t="shared" si="2"/>
        <v>40000</v>
      </c>
      <c r="J33">
        <f t="shared" si="3"/>
        <v>100000</v>
      </c>
      <c r="O33"/>
      <c r="S33"/>
    </row>
    <row r="34" spans="1:19" ht="18" x14ac:dyDescent="0.45">
      <c r="A34" s="5">
        <v>33</v>
      </c>
      <c r="B34" s="3" t="s">
        <v>17</v>
      </c>
      <c r="C34" s="7" t="s">
        <v>152</v>
      </c>
      <c r="D34" s="7" t="s">
        <v>158</v>
      </c>
      <c r="E34" s="7" t="s">
        <v>163</v>
      </c>
      <c r="F34" s="7">
        <v>2</v>
      </c>
      <c r="G34" s="8">
        <v>850000</v>
      </c>
      <c r="H34">
        <f t="shared" ref="H34:H65" si="6">INDEX(M:M,MATCH(D34,L:L,0))</f>
        <v>780000</v>
      </c>
      <c r="I34">
        <f t="shared" si="2"/>
        <v>140000</v>
      </c>
      <c r="J34">
        <f t="shared" si="3"/>
        <v>1700000</v>
      </c>
      <c r="O34"/>
      <c r="S34"/>
    </row>
    <row r="35" spans="1:19" ht="18" x14ac:dyDescent="0.45">
      <c r="A35" s="5">
        <v>34</v>
      </c>
      <c r="B35" s="3" t="s">
        <v>29</v>
      </c>
      <c r="C35" s="7" t="s">
        <v>152</v>
      </c>
      <c r="D35" s="7" t="s">
        <v>158</v>
      </c>
      <c r="E35" s="7" t="s">
        <v>164</v>
      </c>
      <c r="F35" s="7">
        <v>3</v>
      </c>
      <c r="G35" s="8">
        <v>850000</v>
      </c>
      <c r="H35">
        <f t="shared" si="6"/>
        <v>780000</v>
      </c>
      <c r="I35">
        <f t="shared" si="2"/>
        <v>210000</v>
      </c>
      <c r="J35">
        <f t="shared" si="3"/>
        <v>2550000</v>
      </c>
      <c r="O35"/>
      <c r="S35"/>
    </row>
    <row r="36" spans="1:19" ht="18" x14ac:dyDescent="0.45">
      <c r="A36" s="5">
        <v>35</v>
      </c>
      <c r="B36" s="3" t="s">
        <v>30</v>
      </c>
      <c r="C36" s="7" t="s">
        <v>151</v>
      </c>
      <c r="D36" s="7" t="s">
        <v>159</v>
      </c>
      <c r="E36" s="7" t="s">
        <v>164</v>
      </c>
      <c r="F36" s="7">
        <v>2</v>
      </c>
      <c r="G36" s="8">
        <v>25000000</v>
      </c>
      <c r="H36">
        <f t="shared" si="6"/>
        <v>24000000</v>
      </c>
      <c r="I36">
        <f t="shared" si="2"/>
        <v>2000000</v>
      </c>
      <c r="J36">
        <f t="shared" si="3"/>
        <v>50000000</v>
      </c>
      <c r="O36"/>
      <c r="S36"/>
    </row>
    <row r="37" spans="1:19" ht="18" x14ac:dyDescent="0.45">
      <c r="A37" s="5">
        <v>36</v>
      </c>
      <c r="B37" s="3" t="s">
        <v>33</v>
      </c>
      <c r="C37" s="7" t="s">
        <v>154</v>
      </c>
      <c r="D37" s="7" t="s">
        <v>160</v>
      </c>
      <c r="E37" s="7" t="s">
        <v>164</v>
      </c>
      <c r="F37" s="7">
        <v>3</v>
      </c>
      <c r="G37" s="8">
        <v>200000</v>
      </c>
      <c r="H37">
        <f t="shared" si="6"/>
        <v>220000</v>
      </c>
      <c r="I37">
        <f t="shared" si="2"/>
        <v>-60000</v>
      </c>
      <c r="J37">
        <f t="shared" si="3"/>
        <v>600000</v>
      </c>
      <c r="O37"/>
      <c r="S37"/>
    </row>
    <row r="38" spans="1:19" ht="18" x14ac:dyDescent="0.45">
      <c r="A38" s="5">
        <v>37</v>
      </c>
      <c r="B38" s="3" t="s">
        <v>34</v>
      </c>
      <c r="C38" s="7" t="s">
        <v>155</v>
      </c>
      <c r="D38" s="7" t="s">
        <v>161</v>
      </c>
      <c r="E38" s="7" t="s">
        <v>165</v>
      </c>
      <c r="F38" s="7">
        <v>5</v>
      </c>
      <c r="G38" s="8">
        <v>40000</v>
      </c>
      <c r="H38">
        <f t="shared" si="6"/>
        <v>30000</v>
      </c>
      <c r="I38">
        <f t="shared" si="2"/>
        <v>50000</v>
      </c>
      <c r="J38">
        <f t="shared" si="3"/>
        <v>200000</v>
      </c>
      <c r="O38"/>
      <c r="S38"/>
    </row>
    <row r="39" spans="1:19" ht="18" x14ac:dyDescent="0.45">
      <c r="A39" s="5">
        <v>38</v>
      </c>
      <c r="B39" s="3" t="s">
        <v>35</v>
      </c>
      <c r="C39" s="7" t="s">
        <v>151</v>
      </c>
      <c r="D39" s="7" t="s">
        <v>158</v>
      </c>
      <c r="E39" s="7" t="s">
        <v>165</v>
      </c>
      <c r="F39" s="7">
        <v>4</v>
      </c>
      <c r="G39" s="8">
        <v>800000</v>
      </c>
      <c r="H39">
        <f t="shared" si="6"/>
        <v>780000</v>
      </c>
      <c r="I39">
        <f t="shared" si="2"/>
        <v>80000</v>
      </c>
      <c r="J39">
        <f t="shared" si="3"/>
        <v>3200000</v>
      </c>
      <c r="O39"/>
      <c r="S39"/>
    </row>
    <row r="40" spans="1:19" ht="18" x14ac:dyDescent="0.45">
      <c r="A40" s="5">
        <v>39</v>
      </c>
      <c r="B40" s="3" t="s">
        <v>36</v>
      </c>
      <c r="C40" s="7" t="s">
        <v>152</v>
      </c>
      <c r="D40" s="7" t="s">
        <v>158</v>
      </c>
      <c r="E40" s="7" t="s">
        <v>165</v>
      </c>
      <c r="F40" s="7">
        <v>1</v>
      </c>
      <c r="G40" s="8">
        <v>850000</v>
      </c>
      <c r="H40">
        <f t="shared" si="6"/>
        <v>780000</v>
      </c>
      <c r="I40">
        <f t="shared" si="2"/>
        <v>70000</v>
      </c>
      <c r="J40">
        <f t="shared" si="3"/>
        <v>850000</v>
      </c>
      <c r="O40"/>
      <c r="S40"/>
    </row>
    <row r="41" spans="1:19" ht="18" x14ac:dyDescent="0.45">
      <c r="A41" s="5">
        <v>40</v>
      </c>
      <c r="B41" s="3" t="s">
        <v>37</v>
      </c>
      <c r="C41" s="7" t="s">
        <v>153</v>
      </c>
      <c r="D41" s="7" t="s">
        <v>159</v>
      </c>
      <c r="E41" s="7" t="s">
        <v>165</v>
      </c>
      <c r="F41" s="7">
        <v>5</v>
      </c>
      <c r="G41" s="8">
        <v>25000000</v>
      </c>
      <c r="H41">
        <f t="shared" si="6"/>
        <v>24000000</v>
      </c>
      <c r="I41">
        <f t="shared" si="2"/>
        <v>5000000</v>
      </c>
      <c r="J41">
        <f t="shared" si="3"/>
        <v>125000000</v>
      </c>
      <c r="O41"/>
      <c r="S41"/>
    </row>
    <row r="42" spans="1:19" ht="18" x14ac:dyDescent="0.45">
      <c r="A42" s="5">
        <v>41</v>
      </c>
      <c r="B42" s="3" t="s">
        <v>38</v>
      </c>
      <c r="C42" s="7" t="s">
        <v>154</v>
      </c>
      <c r="D42" s="7" t="s">
        <v>160</v>
      </c>
      <c r="E42" s="7" t="s">
        <v>165</v>
      </c>
      <c r="F42" s="7">
        <v>4</v>
      </c>
      <c r="G42" s="8">
        <v>250000</v>
      </c>
      <c r="H42">
        <f t="shared" si="6"/>
        <v>220000</v>
      </c>
      <c r="I42">
        <f t="shared" si="2"/>
        <v>120000</v>
      </c>
      <c r="J42">
        <f t="shared" si="3"/>
        <v>1000000</v>
      </c>
      <c r="O42"/>
      <c r="S42"/>
    </row>
    <row r="43" spans="1:19" ht="18" x14ac:dyDescent="0.45">
      <c r="A43" s="5">
        <v>42</v>
      </c>
      <c r="B43" s="3" t="s">
        <v>39</v>
      </c>
      <c r="C43" s="7" t="s">
        <v>155</v>
      </c>
      <c r="D43" s="7" t="s">
        <v>161</v>
      </c>
      <c r="E43" s="7" t="s">
        <v>165</v>
      </c>
      <c r="F43" s="7">
        <v>2</v>
      </c>
      <c r="G43" s="8">
        <v>50000</v>
      </c>
      <c r="H43">
        <f t="shared" si="6"/>
        <v>30000</v>
      </c>
      <c r="I43">
        <f t="shared" si="2"/>
        <v>40000</v>
      </c>
      <c r="J43">
        <f t="shared" si="3"/>
        <v>100000</v>
      </c>
      <c r="O43"/>
      <c r="S43"/>
    </row>
    <row r="44" spans="1:19" ht="18" x14ac:dyDescent="0.45">
      <c r="A44" s="5">
        <v>43</v>
      </c>
      <c r="B44" s="3" t="s">
        <v>40</v>
      </c>
      <c r="C44" s="7" t="s">
        <v>151</v>
      </c>
      <c r="D44" s="7" t="s">
        <v>158</v>
      </c>
      <c r="E44" s="7" t="s">
        <v>165</v>
      </c>
      <c r="F44" s="7">
        <v>1</v>
      </c>
      <c r="G44" s="8">
        <v>750000</v>
      </c>
      <c r="H44">
        <f t="shared" si="6"/>
        <v>780000</v>
      </c>
      <c r="I44">
        <f t="shared" si="2"/>
        <v>-30000</v>
      </c>
      <c r="J44">
        <f t="shared" si="3"/>
        <v>750000</v>
      </c>
      <c r="O44"/>
      <c r="S44"/>
    </row>
    <row r="45" spans="1:19" ht="18" x14ac:dyDescent="0.45">
      <c r="A45" s="5">
        <v>44</v>
      </c>
      <c r="B45" s="3" t="s">
        <v>41</v>
      </c>
      <c r="C45" s="7" t="s">
        <v>152</v>
      </c>
      <c r="D45" s="7" t="s">
        <v>161</v>
      </c>
      <c r="E45" s="7" t="s">
        <v>165</v>
      </c>
      <c r="F45" s="7">
        <v>1</v>
      </c>
      <c r="G45" s="8">
        <v>20000</v>
      </c>
      <c r="H45">
        <f t="shared" si="6"/>
        <v>30000</v>
      </c>
      <c r="I45">
        <f t="shared" si="2"/>
        <v>-10000</v>
      </c>
      <c r="J45">
        <f t="shared" si="3"/>
        <v>20000</v>
      </c>
      <c r="O45"/>
      <c r="S45"/>
    </row>
    <row r="46" spans="1:19" ht="18" x14ac:dyDescent="0.45">
      <c r="A46" s="5">
        <v>45</v>
      </c>
      <c r="B46" s="3" t="s">
        <v>42</v>
      </c>
      <c r="C46" s="7" t="s">
        <v>153</v>
      </c>
      <c r="D46" s="7" t="s">
        <v>158</v>
      </c>
      <c r="E46" s="7" t="s">
        <v>165</v>
      </c>
      <c r="F46" s="7">
        <v>2</v>
      </c>
      <c r="G46" s="8">
        <v>800000</v>
      </c>
      <c r="H46">
        <f t="shared" si="6"/>
        <v>780000</v>
      </c>
      <c r="I46">
        <f t="shared" si="2"/>
        <v>40000</v>
      </c>
      <c r="J46">
        <f t="shared" si="3"/>
        <v>1600000</v>
      </c>
      <c r="O46"/>
      <c r="S46"/>
    </row>
    <row r="47" spans="1:19" ht="18" x14ac:dyDescent="0.45">
      <c r="A47" s="5">
        <v>46</v>
      </c>
      <c r="B47" s="3" t="s">
        <v>43</v>
      </c>
      <c r="C47" s="7" t="s">
        <v>151</v>
      </c>
      <c r="D47" s="7" t="s">
        <v>160</v>
      </c>
      <c r="E47" s="7" t="s">
        <v>166</v>
      </c>
      <c r="F47" s="7">
        <v>4</v>
      </c>
      <c r="G47" s="8">
        <v>200000</v>
      </c>
      <c r="H47">
        <f t="shared" si="6"/>
        <v>220000</v>
      </c>
      <c r="I47">
        <f t="shared" si="2"/>
        <v>-80000</v>
      </c>
      <c r="J47">
        <f t="shared" si="3"/>
        <v>800000</v>
      </c>
      <c r="O47"/>
      <c r="S47"/>
    </row>
    <row r="48" spans="1:19" ht="18" x14ac:dyDescent="0.45">
      <c r="A48" s="5">
        <v>47</v>
      </c>
      <c r="B48" s="3" t="s">
        <v>44</v>
      </c>
      <c r="C48" s="7" t="s">
        <v>152</v>
      </c>
      <c r="D48" s="7" t="s">
        <v>161</v>
      </c>
      <c r="E48" s="7" t="s">
        <v>167</v>
      </c>
      <c r="F48" s="7">
        <v>4</v>
      </c>
      <c r="G48" s="8">
        <v>50000</v>
      </c>
      <c r="H48">
        <f t="shared" si="6"/>
        <v>30000</v>
      </c>
      <c r="I48">
        <f t="shared" si="2"/>
        <v>80000</v>
      </c>
      <c r="J48">
        <f t="shared" si="3"/>
        <v>200000</v>
      </c>
      <c r="O48"/>
      <c r="S48"/>
    </row>
    <row r="49" spans="1:19" ht="18" x14ac:dyDescent="0.45">
      <c r="A49" s="5">
        <v>48</v>
      </c>
      <c r="B49" s="3" t="s">
        <v>45</v>
      </c>
      <c r="C49" s="7" t="s">
        <v>151</v>
      </c>
      <c r="D49" s="7" t="s">
        <v>158</v>
      </c>
      <c r="E49" s="7" t="s">
        <v>168</v>
      </c>
      <c r="F49" s="7">
        <v>3</v>
      </c>
      <c r="G49" s="8">
        <v>720000</v>
      </c>
      <c r="H49">
        <f t="shared" si="6"/>
        <v>780000</v>
      </c>
      <c r="I49">
        <f t="shared" si="2"/>
        <v>-180000</v>
      </c>
      <c r="J49">
        <f t="shared" si="3"/>
        <v>2160000</v>
      </c>
      <c r="O49"/>
      <c r="S49"/>
    </row>
    <row r="50" spans="1:19" ht="18" x14ac:dyDescent="0.45">
      <c r="A50" s="5">
        <v>49</v>
      </c>
      <c r="B50" s="3" t="s">
        <v>46</v>
      </c>
      <c r="C50" s="7" t="s">
        <v>152</v>
      </c>
      <c r="D50" s="7" t="s">
        <v>158</v>
      </c>
      <c r="E50" s="7" t="s">
        <v>168</v>
      </c>
      <c r="F50" s="7">
        <v>2</v>
      </c>
      <c r="G50" s="8">
        <v>700000</v>
      </c>
      <c r="H50">
        <f t="shared" si="6"/>
        <v>780000</v>
      </c>
      <c r="I50">
        <f t="shared" si="2"/>
        <v>-160000</v>
      </c>
      <c r="J50">
        <f t="shared" si="3"/>
        <v>1400000</v>
      </c>
      <c r="O50"/>
      <c r="S50"/>
    </row>
    <row r="51" spans="1:19" ht="18" x14ac:dyDescent="0.45">
      <c r="A51" s="5">
        <v>50</v>
      </c>
      <c r="B51" s="3" t="s">
        <v>47</v>
      </c>
      <c r="C51" s="7" t="s">
        <v>151</v>
      </c>
      <c r="D51" s="7" t="s">
        <v>159</v>
      </c>
      <c r="E51" s="7" t="s">
        <v>168</v>
      </c>
      <c r="F51" s="7">
        <v>2</v>
      </c>
      <c r="G51" s="8">
        <v>23000000</v>
      </c>
      <c r="H51">
        <f t="shared" si="6"/>
        <v>24000000</v>
      </c>
      <c r="I51">
        <f t="shared" si="2"/>
        <v>-2000000</v>
      </c>
      <c r="J51">
        <f t="shared" si="3"/>
        <v>46000000</v>
      </c>
      <c r="O51"/>
      <c r="S51"/>
    </row>
    <row r="52" spans="1:19" ht="18" x14ac:dyDescent="0.45">
      <c r="A52" s="5">
        <v>51</v>
      </c>
      <c r="B52" s="3" t="s">
        <v>48</v>
      </c>
      <c r="C52" s="7" t="s">
        <v>152</v>
      </c>
      <c r="D52" s="7" t="s">
        <v>160</v>
      </c>
      <c r="E52" s="7" t="s">
        <v>168</v>
      </c>
      <c r="F52" s="7">
        <v>2</v>
      </c>
      <c r="G52" s="8">
        <v>250000</v>
      </c>
      <c r="H52">
        <f t="shared" si="6"/>
        <v>220000</v>
      </c>
      <c r="I52">
        <f t="shared" si="2"/>
        <v>60000</v>
      </c>
      <c r="J52">
        <f t="shared" si="3"/>
        <v>500000</v>
      </c>
      <c r="O52"/>
      <c r="S52"/>
    </row>
    <row r="53" spans="1:19" ht="18" x14ac:dyDescent="0.45">
      <c r="A53" s="5">
        <v>52</v>
      </c>
      <c r="B53" s="3" t="s">
        <v>49</v>
      </c>
      <c r="C53" s="7" t="s">
        <v>153</v>
      </c>
      <c r="D53" s="7" t="s">
        <v>161</v>
      </c>
      <c r="E53" s="7" t="s">
        <v>168</v>
      </c>
      <c r="F53" s="7">
        <v>2</v>
      </c>
      <c r="G53" s="8">
        <v>50000</v>
      </c>
      <c r="H53">
        <f t="shared" si="6"/>
        <v>30000</v>
      </c>
      <c r="I53">
        <f t="shared" si="2"/>
        <v>40000</v>
      </c>
      <c r="J53">
        <f t="shared" si="3"/>
        <v>100000</v>
      </c>
      <c r="O53"/>
      <c r="S53"/>
    </row>
    <row r="54" spans="1:19" ht="18" x14ac:dyDescent="0.45">
      <c r="A54" s="5">
        <v>53</v>
      </c>
      <c r="B54" s="3" t="s">
        <v>50</v>
      </c>
      <c r="C54" s="7" t="s">
        <v>154</v>
      </c>
      <c r="D54" s="7" t="s">
        <v>158</v>
      </c>
      <c r="E54" s="7" t="s">
        <v>168</v>
      </c>
      <c r="F54" s="7">
        <v>3</v>
      </c>
      <c r="G54" s="8">
        <v>850000</v>
      </c>
      <c r="H54">
        <f t="shared" si="6"/>
        <v>780000</v>
      </c>
      <c r="I54">
        <f t="shared" si="2"/>
        <v>210000</v>
      </c>
      <c r="J54">
        <f t="shared" si="3"/>
        <v>2550000</v>
      </c>
      <c r="O54"/>
      <c r="S54"/>
    </row>
    <row r="55" spans="1:19" ht="18" x14ac:dyDescent="0.45">
      <c r="A55" s="5">
        <v>54</v>
      </c>
      <c r="B55" s="3" t="s">
        <v>51</v>
      </c>
      <c r="C55" s="7" t="s">
        <v>155</v>
      </c>
      <c r="D55" s="7" t="s">
        <v>158</v>
      </c>
      <c r="E55" s="7" t="s">
        <v>168</v>
      </c>
      <c r="F55" s="7">
        <v>1</v>
      </c>
      <c r="G55" s="8">
        <v>850000</v>
      </c>
      <c r="H55">
        <f t="shared" si="6"/>
        <v>780000</v>
      </c>
      <c r="I55">
        <f t="shared" si="2"/>
        <v>70000</v>
      </c>
      <c r="J55">
        <f t="shared" si="3"/>
        <v>850000</v>
      </c>
      <c r="O55"/>
      <c r="S55"/>
    </row>
    <row r="56" spans="1:19" ht="18" x14ac:dyDescent="0.45">
      <c r="A56" s="5">
        <v>55</v>
      </c>
      <c r="B56" s="3" t="s">
        <v>52</v>
      </c>
      <c r="C56" s="7" t="s">
        <v>153</v>
      </c>
      <c r="D56" s="7" t="s">
        <v>159</v>
      </c>
      <c r="E56" s="7" t="s">
        <v>168</v>
      </c>
      <c r="F56" s="7">
        <v>4</v>
      </c>
      <c r="G56" s="8">
        <v>25000000</v>
      </c>
      <c r="H56">
        <f t="shared" si="6"/>
        <v>24000000</v>
      </c>
      <c r="I56">
        <f t="shared" si="2"/>
        <v>4000000</v>
      </c>
      <c r="J56">
        <f t="shared" si="3"/>
        <v>100000000</v>
      </c>
      <c r="O56"/>
      <c r="S56"/>
    </row>
    <row r="57" spans="1:19" ht="18" x14ac:dyDescent="0.45">
      <c r="A57" s="5">
        <v>56</v>
      </c>
      <c r="B57" s="3" t="s">
        <v>29</v>
      </c>
      <c r="C57" s="7" t="s">
        <v>152</v>
      </c>
      <c r="D57" s="7" t="s">
        <v>157</v>
      </c>
      <c r="E57" s="7" t="s">
        <v>168</v>
      </c>
      <c r="F57" s="7">
        <v>4</v>
      </c>
      <c r="G57" s="8">
        <v>100000</v>
      </c>
      <c r="H57">
        <f t="shared" si="6"/>
        <v>80000</v>
      </c>
      <c r="I57">
        <f t="shared" si="2"/>
        <v>80000</v>
      </c>
      <c r="J57">
        <f t="shared" si="3"/>
        <v>400000</v>
      </c>
      <c r="O57"/>
      <c r="S57"/>
    </row>
    <row r="58" spans="1:19" ht="18" x14ac:dyDescent="0.45">
      <c r="A58" s="5">
        <v>57</v>
      </c>
      <c r="B58" s="3" t="s">
        <v>30</v>
      </c>
      <c r="C58" s="7" t="s">
        <v>151</v>
      </c>
      <c r="D58" s="7" t="s">
        <v>158</v>
      </c>
      <c r="E58" s="7" t="s">
        <v>169</v>
      </c>
      <c r="F58" s="7">
        <v>3</v>
      </c>
      <c r="G58" s="8">
        <v>850000</v>
      </c>
      <c r="H58">
        <f t="shared" si="6"/>
        <v>780000</v>
      </c>
      <c r="I58">
        <f t="shared" si="2"/>
        <v>210000</v>
      </c>
      <c r="J58">
        <f t="shared" si="3"/>
        <v>2550000</v>
      </c>
      <c r="O58"/>
      <c r="S58"/>
    </row>
    <row r="59" spans="1:19" ht="18" x14ac:dyDescent="0.45">
      <c r="A59" s="5">
        <v>58</v>
      </c>
      <c r="B59" s="3" t="s">
        <v>53</v>
      </c>
      <c r="C59" s="7" t="s">
        <v>151</v>
      </c>
      <c r="D59" s="7" t="s">
        <v>159</v>
      </c>
      <c r="E59" s="7" t="s">
        <v>169</v>
      </c>
      <c r="F59" s="7">
        <v>2</v>
      </c>
      <c r="G59" s="8">
        <v>25000000</v>
      </c>
      <c r="H59">
        <f t="shared" si="6"/>
        <v>24000000</v>
      </c>
      <c r="I59">
        <f t="shared" si="2"/>
        <v>2000000</v>
      </c>
      <c r="J59">
        <f t="shared" si="3"/>
        <v>50000000</v>
      </c>
      <c r="O59"/>
      <c r="S59"/>
    </row>
    <row r="60" spans="1:19" ht="18" x14ac:dyDescent="0.45">
      <c r="A60" s="5">
        <v>59</v>
      </c>
      <c r="B60" s="3" t="s">
        <v>54</v>
      </c>
      <c r="C60" s="7" t="s">
        <v>152</v>
      </c>
      <c r="D60" s="7" t="s">
        <v>160</v>
      </c>
      <c r="E60" s="7" t="s">
        <v>169</v>
      </c>
      <c r="F60" s="7">
        <v>5</v>
      </c>
      <c r="G60" s="8">
        <v>250000</v>
      </c>
      <c r="H60">
        <f t="shared" si="6"/>
        <v>220000</v>
      </c>
      <c r="I60">
        <f t="shared" si="2"/>
        <v>150000</v>
      </c>
      <c r="J60">
        <f t="shared" si="3"/>
        <v>1250000</v>
      </c>
      <c r="O60"/>
      <c r="S60"/>
    </row>
    <row r="61" spans="1:19" ht="18" x14ac:dyDescent="0.45">
      <c r="A61" s="5">
        <v>60</v>
      </c>
      <c r="B61" s="3" t="s">
        <v>55</v>
      </c>
      <c r="C61" s="7" t="s">
        <v>151</v>
      </c>
      <c r="D61" s="7" t="s">
        <v>161</v>
      </c>
      <c r="E61" s="7" t="s">
        <v>169</v>
      </c>
      <c r="F61" s="7">
        <v>1</v>
      </c>
      <c r="G61" s="8">
        <v>50000</v>
      </c>
      <c r="H61">
        <f t="shared" si="6"/>
        <v>30000</v>
      </c>
      <c r="I61">
        <f t="shared" si="2"/>
        <v>20000</v>
      </c>
      <c r="J61">
        <f t="shared" si="3"/>
        <v>50000</v>
      </c>
      <c r="O61"/>
      <c r="S61"/>
    </row>
    <row r="62" spans="1:19" ht="18" x14ac:dyDescent="0.45">
      <c r="A62" s="5">
        <v>61</v>
      </c>
      <c r="B62" s="3" t="s">
        <v>42</v>
      </c>
      <c r="C62" s="7" t="s">
        <v>153</v>
      </c>
      <c r="D62" s="7" t="s">
        <v>157</v>
      </c>
      <c r="E62" s="7" t="s">
        <v>169</v>
      </c>
      <c r="F62" s="7">
        <v>5</v>
      </c>
      <c r="G62" s="8">
        <v>100000</v>
      </c>
      <c r="H62">
        <f t="shared" si="6"/>
        <v>80000</v>
      </c>
      <c r="I62">
        <f t="shared" si="2"/>
        <v>100000</v>
      </c>
      <c r="J62">
        <f t="shared" si="3"/>
        <v>500000</v>
      </c>
      <c r="O62"/>
      <c r="S62"/>
    </row>
    <row r="63" spans="1:19" ht="18" x14ac:dyDescent="0.45">
      <c r="A63" s="5">
        <v>62</v>
      </c>
      <c r="B63" s="3" t="s">
        <v>52</v>
      </c>
      <c r="C63" s="7" t="s">
        <v>153</v>
      </c>
      <c r="D63" s="7" t="s">
        <v>158</v>
      </c>
      <c r="E63" s="7" t="s">
        <v>169</v>
      </c>
      <c r="F63" s="7">
        <v>4</v>
      </c>
      <c r="G63" s="8">
        <v>850000</v>
      </c>
      <c r="H63">
        <f t="shared" si="6"/>
        <v>780000</v>
      </c>
      <c r="I63">
        <f t="shared" si="2"/>
        <v>280000</v>
      </c>
      <c r="J63">
        <f t="shared" si="3"/>
        <v>3400000</v>
      </c>
      <c r="O63"/>
      <c r="S63"/>
    </row>
    <row r="64" spans="1:19" ht="18" x14ac:dyDescent="0.45">
      <c r="A64" s="5">
        <v>63</v>
      </c>
      <c r="B64" s="3" t="s">
        <v>56</v>
      </c>
      <c r="C64" s="7" t="s">
        <v>155</v>
      </c>
      <c r="D64" s="7" t="s">
        <v>159</v>
      </c>
      <c r="E64" s="7" t="s">
        <v>169</v>
      </c>
      <c r="F64" s="7">
        <v>1</v>
      </c>
      <c r="G64" s="8">
        <v>25000000</v>
      </c>
      <c r="H64">
        <f t="shared" si="6"/>
        <v>24000000</v>
      </c>
      <c r="I64">
        <f t="shared" si="2"/>
        <v>1000000</v>
      </c>
      <c r="J64">
        <f t="shared" si="3"/>
        <v>25000000</v>
      </c>
      <c r="O64"/>
      <c r="S64"/>
    </row>
    <row r="65" spans="1:19" ht="18" x14ac:dyDescent="0.45">
      <c r="A65" s="5">
        <v>64</v>
      </c>
      <c r="B65" s="3" t="s">
        <v>57</v>
      </c>
      <c r="C65" s="7" t="s">
        <v>153</v>
      </c>
      <c r="D65" s="7" t="s">
        <v>157</v>
      </c>
      <c r="E65" s="7" t="s">
        <v>170</v>
      </c>
      <c r="F65" s="7">
        <v>1</v>
      </c>
      <c r="G65" s="8">
        <v>100000</v>
      </c>
      <c r="H65">
        <f t="shared" si="6"/>
        <v>80000</v>
      </c>
      <c r="I65">
        <f t="shared" si="2"/>
        <v>20000</v>
      </c>
      <c r="J65">
        <f t="shared" si="3"/>
        <v>100000</v>
      </c>
      <c r="O65"/>
      <c r="S65"/>
    </row>
    <row r="66" spans="1:19" ht="18" x14ac:dyDescent="0.45">
      <c r="A66" s="5">
        <v>65</v>
      </c>
      <c r="B66" s="3" t="s">
        <v>58</v>
      </c>
      <c r="C66" s="7" t="s">
        <v>151</v>
      </c>
      <c r="D66" s="7" t="s">
        <v>158</v>
      </c>
      <c r="E66" s="7" t="s">
        <v>171</v>
      </c>
      <c r="F66" s="7">
        <v>3</v>
      </c>
      <c r="G66" s="8">
        <v>850000</v>
      </c>
      <c r="H66">
        <f t="shared" ref="H66:H97" si="7">INDEX(M:M,MATCH(D66,L:L,0))</f>
        <v>780000</v>
      </c>
      <c r="I66">
        <f t="shared" si="2"/>
        <v>210000</v>
      </c>
      <c r="J66">
        <f t="shared" si="3"/>
        <v>2550000</v>
      </c>
      <c r="O66"/>
      <c r="S66"/>
    </row>
    <row r="67" spans="1:19" ht="18" x14ac:dyDescent="0.45">
      <c r="A67" s="5">
        <v>66</v>
      </c>
      <c r="B67" s="3" t="s">
        <v>59</v>
      </c>
      <c r="C67" s="7" t="s">
        <v>152</v>
      </c>
      <c r="D67" s="7" t="s">
        <v>159</v>
      </c>
      <c r="E67" s="7" t="s">
        <v>171</v>
      </c>
      <c r="F67" s="7">
        <v>1</v>
      </c>
      <c r="G67" s="8">
        <v>25000000</v>
      </c>
      <c r="H67">
        <f t="shared" si="7"/>
        <v>24000000</v>
      </c>
      <c r="I67">
        <f t="shared" ref="I67:I91" si="8">(G67-H67)*F67</f>
        <v>1000000</v>
      </c>
      <c r="J67">
        <f t="shared" ref="J67:J130" si="9">G67*F67</f>
        <v>25000000</v>
      </c>
      <c r="O67"/>
      <c r="S67"/>
    </row>
    <row r="68" spans="1:19" ht="18" x14ac:dyDescent="0.45">
      <c r="A68" s="5">
        <v>67</v>
      </c>
      <c r="B68" s="3" t="s">
        <v>60</v>
      </c>
      <c r="C68" s="7" t="s">
        <v>153</v>
      </c>
      <c r="D68" s="7" t="s">
        <v>160</v>
      </c>
      <c r="E68" s="7" t="s">
        <v>172</v>
      </c>
      <c r="F68" s="7">
        <v>1</v>
      </c>
      <c r="G68" s="8">
        <v>250000</v>
      </c>
      <c r="H68">
        <f t="shared" si="7"/>
        <v>220000</v>
      </c>
      <c r="I68">
        <f t="shared" si="8"/>
        <v>30000</v>
      </c>
      <c r="J68">
        <f t="shared" si="9"/>
        <v>250000</v>
      </c>
      <c r="O68"/>
      <c r="S68"/>
    </row>
    <row r="69" spans="1:19" ht="18" x14ac:dyDescent="0.45">
      <c r="A69" s="5">
        <v>68</v>
      </c>
      <c r="B69" s="3" t="s">
        <v>61</v>
      </c>
      <c r="C69" s="7" t="s">
        <v>154</v>
      </c>
      <c r="D69" s="7" t="s">
        <v>161</v>
      </c>
      <c r="E69" s="7" t="s">
        <v>173</v>
      </c>
      <c r="F69" s="7">
        <v>1</v>
      </c>
      <c r="G69" s="8">
        <v>50000</v>
      </c>
      <c r="H69">
        <f t="shared" si="7"/>
        <v>30000</v>
      </c>
      <c r="I69">
        <f t="shared" si="8"/>
        <v>20000</v>
      </c>
      <c r="J69">
        <f t="shared" si="9"/>
        <v>50000</v>
      </c>
      <c r="O69"/>
      <c r="S69"/>
    </row>
    <row r="70" spans="1:19" ht="18" x14ac:dyDescent="0.45">
      <c r="A70" s="5">
        <v>69</v>
      </c>
      <c r="B70" s="3" t="s">
        <v>62</v>
      </c>
      <c r="C70" s="7" t="s">
        <v>155</v>
      </c>
      <c r="D70" s="7" t="s">
        <v>157</v>
      </c>
      <c r="E70" s="7" t="s">
        <v>173</v>
      </c>
      <c r="F70" s="7">
        <v>2</v>
      </c>
      <c r="G70" s="8">
        <v>100000</v>
      </c>
      <c r="H70">
        <f t="shared" si="7"/>
        <v>80000</v>
      </c>
      <c r="I70">
        <f t="shared" si="8"/>
        <v>40000</v>
      </c>
      <c r="J70">
        <f t="shared" si="9"/>
        <v>200000</v>
      </c>
      <c r="O70"/>
      <c r="S70"/>
    </row>
    <row r="71" spans="1:19" ht="18" x14ac:dyDescent="0.45">
      <c r="A71" s="5">
        <v>70</v>
      </c>
      <c r="B71" s="3" t="s">
        <v>58</v>
      </c>
      <c r="C71" s="7" t="s">
        <v>151</v>
      </c>
      <c r="D71" s="7" t="s">
        <v>158</v>
      </c>
      <c r="E71" s="7" t="s">
        <v>173</v>
      </c>
      <c r="F71" s="7">
        <v>2</v>
      </c>
      <c r="G71" s="8">
        <v>850000</v>
      </c>
      <c r="H71">
        <f t="shared" si="7"/>
        <v>780000</v>
      </c>
      <c r="I71">
        <f t="shared" si="8"/>
        <v>140000</v>
      </c>
      <c r="J71">
        <f t="shared" si="9"/>
        <v>1700000</v>
      </c>
      <c r="O71"/>
      <c r="S71"/>
    </row>
    <row r="72" spans="1:19" ht="18" x14ac:dyDescent="0.45">
      <c r="A72" s="5">
        <v>71</v>
      </c>
      <c r="B72" s="3" t="s">
        <v>59</v>
      </c>
      <c r="C72" s="7" t="s">
        <v>152</v>
      </c>
      <c r="D72" s="7" t="s">
        <v>159</v>
      </c>
      <c r="E72" s="7" t="s">
        <v>173</v>
      </c>
      <c r="F72" s="7">
        <v>1</v>
      </c>
      <c r="G72" s="8">
        <v>25000000</v>
      </c>
      <c r="H72">
        <f t="shared" si="7"/>
        <v>24000000</v>
      </c>
      <c r="I72">
        <f t="shared" si="8"/>
        <v>1000000</v>
      </c>
      <c r="J72">
        <f t="shared" si="9"/>
        <v>25000000</v>
      </c>
      <c r="O72"/>
      <c r="S72"/>
    </row>
    <row r="73" spans="1:19" ht="18" x14ac:dyDescent="0.45">
      <c r="A73" s="5">
        <v>72</v>
      </c>
      <c r="B73" s="3" t="s">
        <v>60</v>
      </c>
      <c r="C73" s="7" t="s">
        <v>153</v>
      </c>
      <c r="D73" s="7" t="s">
        <v>158</v>
      </c>
      <c r="E73" s="7" t="s">
        <v>173</v>
      </c>
      <c r="F73" s="7">
        <v>2</v>
      </c>
      <c r="G73" s="8">
        <v>850000</v>
      </c>
      <c r="H73">
        <f t="shared" si="7"/>
        <v>780000</v>
      </c>
      <c r="I73">
        <f t="shared" si="8"/>
        <v>140000</v>
      </c>
      <c r="J73">
        <f t="shared" si="9"/>
        <v>1700000</v>
      </c>
      <c r="O73"/>
      <c r="S73"/>
    </row>
    <row r="74" spans="1:19" ht="18" x14ac:dyDescent="0.45">
      <c r="A74" s="5">
        <v>73</v>
      </c>
      <c r="B74" s="3" t="s">
        <v>63</v>
      </c>
      <c r="C74" s="7" t="s">
        <v>154</v>
      </c>
      <c r="D74" s="7" t="s">
        <v>159</v>
      </c>
      <c r="E74" s="7" t="s">
        <v>173</v>
      </c>
      <c r="F74" s="7">
        <v>1</v>
      </c>
      <c r="G74" s="8">
        <v>25000000</v>
      </c>
      <c r="H74">
        <f t="shared" si="7"/>
        <v>24000000</v>
      </c>
      <c r="I74">
        <f t="shared" si="8"/>
        <v>1000000</v>
      </c>
      <c r="J74">
        <f t="shared" si="9"/>
        <v>25000000</v>
      </c>
      <c r="O74"/>
      <c r="S74"/>
    </row>
    <row r="75" spans="1:19" ht="18" x14ac:dyDescent="0.45">
      <c r="A75" s="5">
        <v>74</v>
      </c>
      <c r="B75" s="3" t="s">
        <v>64</v>
      </c>
      <c r="C75" s="7" t="s">
        <v>155</v>
      </c>
      <c r="D75" s="7" t="s">
        <v>160</v>
      </c>
      <c r="E75" s="7" t="s">
        <v>173</v>
      </c>
      <c r="F75" s="7">
        <v>1</v>
      </c>
      <c r="G75" s="8">
        <v>250000</v>
      </c>
      <c r="H75">
        <f t="shared" si="7"/>
        <v>220000</v>
      </c>
      <c r="I75">
        <f t="shared" si="8"/>
        <v>30000</v>
      </c>
      <c r="J75">
        <f t="shared" si="9"/>
        <v>250000</v>
      </c>
      <c r="O75"/>
      <c r="S75"/>
    </row>
    <row r="76" spans="1:19" ht="18" x14ac:dyDescent="0.45">
      <c r="A76" s="5">
        <v>75</v>
      </c>
      <c r="B76" s="3" t="s">
        <v>65</v>
      </c>
      <c r="C76" s="7" t="s">
        <v>151</v>
      </c>
      <c r="D76" s="7" t="s">
        <v>161</v>
      </c>
      <c r="E76" s="7" t="s">
        <v>173</v>
      </c>
      <c r="F76" s="7">
        <v>2</v>
      </c>
      <c r="G76" s="8">
        <v>50000</v>
      </c>
      <c r="H76">
        <f t="shared" si="7"/>
        <v>30000</v>
      </c>
      <c r="I76">
        <f t="shared" si="8"/>
        <v>40000</v>
      </c>
      <c r="J76">
        <f t="shared" si="9"/>
        <v>100000</v>
      </c>
      <c r="O76"/>
      <c r="S76"/>
    </row>
    <row r="77" spans="1:19" ht="18" x14ac:dyDescent="0.45">
      <c r="A77" s="5">
        <v>76</v>
      </c>
      <c r="B77" s="3" t="s">
        <v>66</v>
      </c>
      <c r="C77" s="7" t="s">
        <v>152</v>
      </c>
      <c r="D77" s="7" t="s">
        <v>158</v>
      </c>
      <c r="E77" s="7" t="s">
        <v>173</v>
      </c>
      <c r="F77" s="7">
        <v>2</v>
      </c>
      <c r="G77" s="8">
        <v>850000</v>
      </c>
      <c r="H77">
        <f t="shared" si="7"/>
        <v>780000</v>
      </c>
      <c r="I77">
        <f t="shared" si="8"/>
        <v>140000</v>
      </c>
      <c r="J77">
        <f t="shared" si="9"/>
        <v>1700000</v>
      </c>
      <c r="O77"/>
      <c r="S77"/>
    </row>
    <row r="78" spans="1:19" ht="18" x14ac:dyDescent="0.45">
      <c r="A78" s="5">
        <v>77</v>
      </c>
      <c r="B78" s="3" t="s">
        <v>67</v>
      </c>
      <c r="C78" s="7" t="s">
        <v>153</v>
      </c>
      <c r="D78" s="7" t="s">
        <v>158</v>
      </c>
      <c r="E78" s="7" t="s">
        <v>173</v>
      </c>
      <c r="F78" s="7">
        <v>2</v>
      </c>
      <c r="G78" s="8">
        <v>850000</v>
      </c>
      <c r="H78">
        <f t="shared" si="7"/>
        <v>780000</v>
      </c>
      <c r="I78">
        <f t="shared" si="8"/>
        <v>140000</v>
      </c>
      <c r="J78">
        <f t="shared" si="9"/>
        <v>1700000</v>
      </c>
      <c r="O78"/>
      <c r="S78"/>
    </row>
    <row r="79" spans="1:19" ht="18" x14ac:dyDescent="0.45">
      <c r="A79" s="5">
        <v>78</v>
      </c>
      <c r="B79" s="3" t="s">
        <v>68</v>
      </c>
      <c r="C79" s="7" t="s">
        <v>151</v>
      </c>
      <c r="D79" s="7" t="s">
        <v>159</v>
      </c>
      <c r="E79" s="7" t="s">
        <v>173</v>
      </c>
      <c r="F79" s="7">
        <v>3</v>
      </c>
      <c r="G79" s="8">
        <v>21000000</v>
      </c>
      <c r="H79">
        <f t="shared" si="7"/>
        <v>24000000</v>
      </c>
      <c r="I79">
        <f t="shared" si="8"/>
        <v>-9000000</v>
      </c>
      <c r="J79">
        <f t="shared" si="9"/>
        <v>63000000</v>
      </c>
      <c r="O79"/>
      <c r="S79"/>
    </row>
    <row r="80" spans="1:19" ht="18" x14ac:dyDescent="0.45">
      <c r="A80" s="5">
        <v>79</v>
      </c>
      <c r="B80" s="3" t="s">
        <v>69</v>
      </c>
      <c r="C80" s="7" t="s">
        <v>152</v>
      </c>
      <c r="D80" s="7" t="s">
        <v>160</v>
      </c>
      <c r="E80" s="7" t="s">
        <v>173</v>
      </c>
      <c r="F80" s="7">
        <v>3</v>
      </c>
      <c r="G80" s="8">
        <v>200000</v>
      </c>
      <c r="H80">
        <f t="shared" si="7"/>
        <v>220000</v>
      </c>
      <c r="I80">
        <f t="shared" si="8"/>
        <v>-60000</v>
      </c>
      <c r="J80">
        <f t="shared" si="9"/>
        <v>600000</v>
      </c>
      <c r="O80"/>
      <c r="S80"/>
    </row>
    <row r="81" spans="1:19" ht="18" x14ac:dyDescent="0.45">
      <c r="A81" s="5">
        <v>80</v>
      </c>
      <c r="B81" s="3" t="s">
        <v>70</v>
      </c>
      <c r="C81" s="7" t="s">
        <v>151</v>
      </c>
      <c r="D81" s="7" t="s">
        <v>161</v>
      </c>
      <c r="E81" s="7" t="s">
        <v>173</v>
      </c>
      <c r="F81" s="7">
        <v>3</v>
      </c>
      <c r="G81" s="8">
        <v>45000</v>
      </c>
      <c r="H81">
        <f t="shared" si="7"/>
        <v>30000</v>
      </c>
      <c r="I81">
        <f t="shared" si="8"/>
        <v>45000</v>
      </c>
      <c r="J81">
        <f t="shared" si="9"/>
        <v>135000</v>
      </c>
      <c r="O81"/>
      <c r="S81"/>
    </row>
    <row r="82" spans="1:19" ht="18" x14ac:dyDescent="0.45">
      <c r="A82" s="5">
        <v>81</v>
      </c>
      <c r="B82" s="3" t="s">
        <v>71</v>
      </c>
      <c r="C82" s="7" t="s">
        <v>152</v>
      </c>
      <c r="D82" s="7" t="s">
        <v>158</v>
      </c>
      <c r="E82" s="7" t="s">
        <v>173</v>
      </c>
      <c r="F82" s="7">
        <v>2</v>
      </c>
      <c r="G82" s="8">
        <v>850000</v>
      </c>
      <c r="H82">
        <f t="shared" si="7"/>
        <v>780000</v>
      </c>
      <c r="I82">
        <f t="shared" si="8"/>
        <v>140000</v>
      </c>
      <c r="J82">
        <f t="shared" si="9"/>
        <v>1700000</v>
      </c>
      <c r="O82"/>
      <c r="S82"/>
    </row>
    <row r="83" spans="1:19" ht="18" x14ac:dyDescent="0.45">
      <c r="A83" s="5">
        <v>82</v>
      </c>
      <c r="B83" s="3" t="s">
        <v>72</v>
      </c>
      <c r="C83" s="7" t="s">
        <v>151</v>
      </c>
      <c r="D83" s="7" t="s">
        <v>158</v>
      </c>
      <c r="E83" s="7" t="s">
        <v>173</v>
      </c>
      <c r="F83" s="7">
        <v>3</v>
      </c>
      <c r="G83" s="8">
        <v>850000</v>
      </c>
      <c r="H83">
        <f t="shared" si="7"/>
        <v>780000</v>
      </c>
      <c r="I83">
        <f t="shared" si="8"/>
        <v>210000</v>
      </c>
      <c r="J83">
        <f t="shared" si="9"/>
        <v>2550000</v>
      </c>
      <c r="O83"/>
      <c r="S83"/>
    </row>
    <row r="84" spans="1:19" ht="18" x14ac:dyDescent="0.45">
      <c r="A84" s="5">
        <v>83</v>
      </c>
      <c r="B84" s="3" t="s">
        <v>73</v>
      </c>
      <c r="C84" s="7" t="s">
        <v>152</v>
      </c>
      <c r="D84" s="7" t="s">
        <v>159</v>
      </c>
      <c r="E84" s="7" t="s">
        <v>173</v>
      </c>
      <c r="F84" s="7">
        <v>1</v>
      </c>
      <c r="G84" s="8">
        <v>25000000</v>
      </c>
      <c r="H84">
        <f t="shared" si="7"/>
        <v>24000000</v>
      </c>
      <c r="I84">
        <f t="shared" si="8"/>
        <v>1000000</v>
      </c>
      <c r="J84">
        <f t="shared" si="9"/>
        <v>25000000</v>
      </c>
      <c r="O84"/>
      <c r="S84"/>
    </row>
    <row r="85" spans="1:19" ht="18" x14ac:dyDescent="0.45">
      <c r="A85" s="5">
        <v>84</v>
      </c>
      <c r="B85" s="3" t="s">
        <v>74</v>
      </c>
      <c r="C85" s="7" t="s">
        <v>153</v>
      </c>
      <c r="D85" s="7" t="s">
        <v>158</v>
      </c>
      <c r="E85" s="7" t="s">
        <v>173</v>
      </c>
      <c r="F85" s="7">
        <v>2</v>
      </c>
      <c r="G85" s="8">
        <v>850000</v>
      </c>
      <c r="H85">
        <f t="shared" si="7"/>
        <v>780000</v>
      </c>
      <c r="I85">
        <f t="shared" si="8"/>
        <v>140000</v>
      </c>
      <c r="J85">
        <f t="shared" si="9"/>
        <v>1700000</v>
      </c>
      <c r="O85"/>
      <c r="S85"/>
    </row>
    <row r="86" spans="1:19" ht="18" x14ac:dyDescent="0.45">
      <c r="A86" s="5">
        <v>85</v>
      </c>
      <c r="B86" s="3" t="s">
        <v>75</v>
      </c>
      <c r="C86" s="7" t="s">
        <v>154</v>
      </c>
      <c r="D86" s="7" t="s">
        <v>159</v>
      </c>
      <c r="E86" s="7" t="s">
        <v>173</v>
      </c>
      <c r="F86" s="7">
        <v>2</v>
      </c>
      <c r="G86" s="8">
        <v>23000000</v>
      </c>
      <c r="H86">
        <f t="shared" si="7"/>
        <v>24000000</v>
      </c>
      <c r="I86">
        <f t="shared" si="8"/>
        <v>-2000000</v>
      </c>
      <c r="J86">
        <f t="shared" si="9"/>
        <v>46000000</v>
      </c>
      <c r="O86"/>
      <c r="S86"/>
    </row>
    <row r="87" spans="1:19" ht="18" x14ac:dyDescent="0.45">
      <c r="A87" s="5">
        <v>86</v>
      </c>
      <c r="B87" s="3" t="s">
        <v>76</v>
      </c>
      <c r="C87" s="7" t="s">
        <v>155</v>
      </c>
      <c r="D87" s="7" t="s">
        <v>158</v>
      </c>
      <c r="E87" s="7" t="s">
        <v>173</v>
      </c>
      <c r="F87" s="7">
        <v>4</v>
      </c>
      <c r="G87" s="8">
        <v>850000</v>
      </c>
      <c r="H87">
        <f t="shared" si="7"/>
        <v>780000</v>
      </c>
      <c r="I87">
        <f t="shared" si="8"/>
        <v>280000</v>
      </c>
      <c r="J87">
        <f t="shared" si="9"/>
        <v>3400000</v>
      </c>
      <c r="O87"/>
      <c r="S87"/>
    </row>
    <row r="88" spans="1:19" ht="18" x14ac:dyDescent="0.45">
      <c r="A88" s="5">
        <v>87</v>
      </c>
      <c r="B88" s="3" t="s">
        <v>77</v>
      </c>
      <c r="C88" s="7" t="s">
        <v>153</v>
      </c>
      <c r="D88" s="11" t="s">
        <v>160</v>
      </c>
      <c r="E88" s="7" t="s">
        <v>173</v>
      </c>
      <c r="F88" s="7">
        <v>1</v>
      </c>
      <c r="G88" s="8">
        <v>250000</v>
      </c>
      <c r="H88">
        <f t="shared" si="7"/>
        <v>220000</v>
      </c>
      <c r="I88">
        <f t="shared" si="8"/>
        <v>30000</v>
      </c>
      <c r="J88">
        <f t="shared" si="9"/>
        <v>250000</v>
      </c>
      <c r="O88"/>
      <c r="S88"/>
    </row>
    <row r="89" spans="1:19" ht="18" x14ac:dyDescent="0.45">
      <c r="A89" s="5">
        <v>88</v>
      </c>
      <c r="B89" s="3" t="s">
        <v>78</v>
      </c>
      <c r="C89" s="7" t="s">
        <v>151</v>
      </c>
      <c r="D89" s="7" t="s">
        <v>160</v>
      </c>
      <c r="E89" s="7" t="s">
        <v>173</v>
      </c>
      <c r="F89" s="7">
        <v>4</v>
      </c>
      <c r="G89" s="8">
        <v>250000</v>
      </c>
      <c r="H89">
        <f t="shared" si="7"/>
        <v>220000</v>
      </c>
      <c r="I89">
        <f t="shared" si="8"/>
        <v>120000</v>
      </c>
      <c r="J89">
        <f t="shared" si="9"/>
        <v>1000000</v>
      </c>
      <c r="O89"/>
      <c r="S89"/>
    </row>
    <row r="90" spans="1:19" ht="18" x14ac:dyDescent="0.45">
      <c r="A90" s="5">
        <v>89</v>
      </c>
      <c r="B90" s="3" t="s">
        <v>79</v>
      </c>
      <c r="C90" s="7" t="s">
        <v>152</v>
      </c>
      <c r="D90" s="7" t="s">
        <v>161</v>
      </c>
      <c r="E90" s="7" t="s">
        <v>173</v>
      </c>
      <c r="F90" s="7">
        <v>3</v>
      </c>
      <c r="G90" s="8">
        <v>50000</v>
      </c>
      <c r="H90">
        <f t="shared" si="7"/>
        <v>30000</v>
      </c>
      <c r="I90">
        <f t="shared" si="8"/>
        <v>60000</v>
      </c>
      <c r="J90">
        <f t="shared" si="9"/>
        <v>150000</v>
      </c>
      <c r="O90"/>
      <c r="S90"/>
    </row>
    <row r="91" spans="1:19" ht="18" x14ac:dyDescent="0.45">
      <c r="A91" s="5">
        <v>90</v>
      </c>
      <c r="B91" s="3" t="s">
        <v>80</v>
      </c>
      <c r="C91" s="7" t="s">
        <v>151</v>
      </c>
      <c r="D91" s="7" t="s">
        <v>158</v>
      </c>
      <c r="E91" s="7" t="s">
        <v>173</v>
      </c>
      <c r="F91" s="7">
        <v>4</v>
      </c>
      <c r="G91" s="8">
        <v>850000</v>
      </c>
      <c r="H91">
        <f t="shared" si="7"/>
        <v>780000</v>
      </c>
      <c r="I91">
        <f t="shared" si="8"/>
        <v>280000</v>
      </c>
      <c r="J91">
        <f t="shared" si="9"/>
        <v>3400000</v>
      </c>
      <c r="O91"/>
      <c r="S91"/>
    </row>
    <row r="92" spans="1:19" ht="18" x14ac:dyDescent="0.45">
      <c r="A92" s="5">
        <v>91</v>
      </c>
      <c r="B92" s="3" t="s">
        <v>81</v>
      </c>
      <c r="C92" s="7" t="s">
        <v>152</v>
      </c>
      <c r="D92" s="7" t="s">
        <v>158</v>
      </c>
      <c r="E92" s="7" t="s">
        <v>173</v>
      </c>
      <c r="F92" s="7">
        <v>2</v>
      </c>
      <c r="G92" s="8">
        <v>800000</v>
      </c>
      <c r="H92">
        <f t="shared" si="7"/>
        <v>780000</v>
      </c>
      <c r="I92">
        <f>(G92-H92)*F92</f>
        <v>40000</v>
      </c>
      <c r="J92">
        <f t="shared" si="9"/>
        <v>1600000</v>
      </c>
      <c r="O92"/>
      <c r="S92"/>
    </row>
    <row r="93" spans="1:19" ht="18" x14ac:dyDescent="0.45">
      <c r="A93" s="5">
        <v>92</v>
      </c>
      <c r="B93" s="3" t="s">
        <v>82</v>
      </c>
      <c r="C93" s="7" t="s">
        <v>151</v>
      </c>
      <c r="D93" s="11" t="s">
        <v>158</v>
      </c>
      <c r="E93" s="7" t="s">
        <v>173</v>
      </c>
      <c r="F93" s="7">
        <v>1</v>
      </c>
      <c r="G93" s="8">
        <v>800000</v>
      </c>
      <c r="H93">
        <f t="shared" si="7"/>
        <v>780000</v>
      </c>
      <c r="I93">
        <f t="shared" ref="I93:I156" si="10">(G93-H93)*F93</f>
        <v>20000</v>
      </c>
      <c r="J93">
        <f t="shared" si="9"/>
        <v>800000</v>
      </c>
      <c r="O93"/>
      <c r="S93"/>
    </row>
    <row r="94" spans="1:19" ht="18" x14ac:dyDescent="0.45">
      <c r="A94" s="5">
        <v>93</v>
      </c>
      <c r="B94" s="3" t="s">
        <v>83</v>
      </c>
      <c r="C94" s="7" t="s">
        <v>152</v>
      </c>
      <c r="D94" s="7" t="s">
        <v>157</v>
      </c>
      <c r="E94" s="7" t="s">
        <v>173</v>
      </c>
      <c r="F94" s="7">
        <v>2</v>
      </c>
      <c r="G94" s="8">
        <v>100000</v>
      </c>
      <c r="H94">
        <f t="shared" si="7"/>
        <v>80000</v>
      </c>
      <c r="I94">
        <f t="shared" si="10"/>
        <v>40000</v>
      </c>
      <c r="J94">
        <f t="shared" si="9"/>
        <v>200000</v>
      </c>
      <c r="O94"/>
      <c r="S94"/>
    </row>
    <row r="95" spans="1:19" ht="18" x14ac:dyDescent="0.45">
      <c r="A95" s="5">
        <v>94</v>
      </c>
      <c r="B95" s="3" t="s">
        <v>84</v>
      </c>
      <c r="C95" s="7" t="s">
        <v>153</v>
      </c>
      <c r="D95" s="7" t="s">
        <v>158</v>
      </c>
      <c r="E95" s="7" t="s">
        <v>173</v>
      </c>
      <c r="F95" s="7">
        <v>3</v>
      </c>
      <c r="G95" s="8">
        <v>850000</v>
      </c>
      <c r="H95">
        <f t="shared" si="7"/>
        <v>780000</v>
      </c>
      <c r="I95">
        <f t="shared" si="10"/>
        <v>210000</v>
      </c>
      <c r="J95">
        <f t="shared" si="9"/>
        <v>2550000</v>
      </c>
      <c r="O95"/>
      <c r="S95"/>
    </row>
    <row r="96" spans="1:19" ht="18" x14ac:dyDescent="0.45">
      <c r="A96" s="5">
        <v>95</v>
      </c>
      <c r="B96" s="3" t="s">
        <v>85</v>
      </c>
      <c r="C96" s="7" t="s">
        <v>154</v>
      </c>
      <c r="D96" s="11" t="s">
        <v>158</v>
      </c>
      <c r="E96" s="7" t="s">
        <v>173</v>
      </c>
      <c r="F96" s="7">
        <v>1</v>
      </c>
      <c r="G96" s="8">
        <v>800000</v>
      </c>
      <c r="H96">
        <f t="shared" si="7"/>
        <v>780000</v>
      </c>
      <c r="I96">
        <f t="shared" si="10"/>
        <v>20000</v>
      </c>
      <c r="J96">
        <f t="shared" si="9"/>
        <v>800000</v>
      </c>
      <c r="O96"/>
      <c r="S96"/>
    </row>
    <row r="97" spans="1:19" ht="18" x14ac:dyDescent="0.45">
      <c r="A97" s="5">
        <v>96</v>
      </c>
      <c r="B97" s="3" t="s">
        <v>86</v>
      </c>
      <c r="C97" s="7" t="s">
        <v>155</v>
      </c>
      <c r="D97" s="7" t="s">
        <v>158</v>
      </c>
      <c r="E97" s="7" t="s">
        <v>173</v>
      </c>
      <c r="F97" s="7">
        <v>3</v>
      </c>
      <c r="G97" s="8">
        <v>850000</v>
      </c>
      <c r="H97">
        <f t="shared" si="7"/>
        <v>780000</v>
      </c>
      <c r="I97">
        <f t="shared" si="10"/>
        <v>210000</v>
      </c>
      <c r="J97">
        <f t="shared" si="9"/>
        <v>2550000</v>
      </c>
      <c r="O97"/>
      <c r="S97"/>
    </row>
    <row r="98" spans="1:19" ht="18" x14ac:dyDescent="0.45">
      <c r="A98" s="5">
        <v>97</v>
      </c>
      <c r="B98" s="3" t="s">
        <v>87</v>
      </c>
      <c r="C98" s="7" t="s">
        <v>153</v>
      </c>
      <c r="D98" s="7" t="s">
        <v>159</v>
      </c>
      <c r="E98" s="7" t="s">
        <v>173</v>
      </c>
      <c r="F98" s="7">
        <v>2</v>
      </c>
      <c r="G98" s="8">
        <v>24000000</v>
      </c>
      <c r="H98">
        <f t="shared" ref="H98:H129" si="11">INDEX(M:M,MATCH(D98,L:L,0))</f>
        <v>24000000</v>
      </c>
      <c r="I98">
        <f t="shared" si="10"/>
        <v>0</v>
      </c>
      <c r="J98">
        <f t="shared" si="9"/>
        <v>48000000</v>
      </c>
      <c r="O98"/>
      <c r="S98"/>
    </row>
    <row r="99" spans="1:19" ht="18" x14ac:dyDescent="0.45">
      <c r="A99" s="5">
        <v>98</v>
      </c>
      <c r="B99" s="3" t="s">
        <v>88</v>
      </c>
      <c r="C99" s="7" t="s">
        <v>151</v>
      </c>
      <c r="D99" s="7" t="s">
        <v>160</v>
      </c>
      <c r="E99" s="7" t="s">
        <v>173</v>
      </c>
      <c r="F99" s="7">
        <v>1</v>
      </c>
      <c r="G99" s="8">
        <v>250000</v>
      </c>
      <c r="H99">
        <f t="shared" si="11"/>
        <v>220000</v>
      </c>
      <c r="I99">
        <f t="shared" si="10"/>
        <v>30000</v>
      </c>
      <c r="J99">
        <f t="shared" si="9"/>
        <v>250000</v>
      </c>
      <c r="O99"/>
      <c r="S99"/>
    </row>
    <row r="100" spans="1:19" ht="18" x14ac:dyDescent="0.45">
      <c r="A100" s="5">
        <v>99</v>
      </c>
      <c r="B100" s="3" t="s">
        <v>89</v>
      </c>
      <c r="C100" s="7" t="s">
        <v>152</v>
      </c>
      <c r="D100" s="7" t="s">
        <v>161</v>
      </c>
      <c r="E100" s="7" t="s">
        <v>173</v>
      </c>
      <c r="F100" s="7">
        <v>3</v>
      </c>
      <c r="G100" s="8">
        <v>50000</v>
      </c>
      <c r="H100">
        <f t="shared" si="11"/>
        <v>30000</v>
      </c>
      <c r="I100">
        <f t="shared" si="10"/>
        <v>60000</v>
      </c>
      <c r="J100">
        <f t="shared" si="9"/>
        <v>150000</v>
      </c>
      <c r="O100"/>
      <c r="S100"/>
    </row>
    <row r="101" spans="1:19" ht="18" x14ac:dyDescent="0.45">
      <c r="A101" s="5">
        <v>100</v>
      </c>
      <c r="B101" s="3" t="s">
        <v>90</v>
      </c>
      <c r="C101" s="7" t="s">
        <v>151</v>
      </c>
      <c r="D101" s="7" t="s">
        <v>158</v>
      </c>
      <c r="E101" s="7" t="s">
        <v>173</v>
      </c>
      <c r="F101" s="7">
        <v>5</v>
      </c>
      <c r="G101" s="8">
        <v>850000</v>
      </c>
      <c r="H101">
        <f t="shared" si="11"/>
        <v>780000</v>
      </c>
      <c r="I101">
        <f t="shared" si="10"/>
        <v>350000</v>
      </c>
      <c r="J101">
        <f t="shared" si="9"/>
        <v>4250000</v>
      </c>
      <c r="O101"/>
      <c r="S101"/>
    </row>
    <row r="102" spans="1:19" ht="18" x14ac:dyDescent="0.45">
      <c r="A102" s="5">
        <v>101</v>
      </c>
      <c r="B102" s="3" t="s">
        <v>91</v>
      </c>
      <c r="C102" s="7" t="s">
        <v>152</v>
      </c>
      <c r="D102" s="7" t="s">
        <v>158</v>
      </c>
      <c r="E102" s="7" t="s">
        <v>173</v>
      </c>
      <c r="F102" s="7">
        <v>3</v>
      </c>
      <c r="G102" s="8">
        <v>850000</v>
      </c>
      <c r="H102">
        <f t="shared" si="11"/>
        <v>780000</v>
      </c>
      <c r="I102">
        <f t="shared" si="10"/>
        <v>210000</v>
      </c>
      <c r="J102">
        <f t="shared" si="9"/>
        <v>2550000</v>
      </c>
      <c r="O102"/>
      <c r="S102"/>
    </row>
    <row r="103" spans="1:19" ht="18" x14ac:dyDescent="0.45">
      <c r="A103" s="5">
        <v>102</v>
      </c>
      <c r="B103" s="3" t="s">
        <v>92</v>
      </c>
      <c r="C103" s="7" t="s">
        <v>154</v>
      </c>
      <c r="D103" s="7" t="s">
        <v>159</v>
      </c>
      <c r="E103" s="7" t="s">
        <v>173</v>
      </c>
      <c r="F103" s="7">
        <v>1</v>
      </c>
      <c r="G103" s="8">
        <v>25000000</v>
      </c>
      <c r="H103">
        <f t="shared" si="11"/>
        <v>24000000</v>
      </c>
      <c r="I103">
        <f t="shared" si="10"/>
        <v>1000000</v>
      </c>
      <c r="J103">
        <f t="shared" si="9"/>
        <v>25000000</v>
      </c>
      <c r="O103"/>
      <c r="S103"/>
    </row>
    <row r="104" spans="1:19" ht="18" x14ac:dyDescent="0.45">
      <c r="A104" s="5">
        <v>103</v>
      </c>
      <c r="B104" s="3" t="s">
        <v>93</v>
      </c>
      <c r="C104" s="7" t="s">
        <v>155</v>
      </c>
      <c r="D104" s="7" t="s">
        <v>160</v>
      </c>
      <c r="E104" s="7" t="s">
        <v>173</v>
      </c>
      <c r="F104" s="7">
        <v>4</v>
      </c>
      <c r="G104" s="8">
        <v>250000</v>
      </c>
      <c r="H104">
        <f t="shared" si="11"/>
        <v>220000</v>
      </c>
      <c r="I104">
        <f t="shared" si="10"/>
        <v>120000</v>
      </c>
      <c r="J104">
        <f t="shared" si="9"/>
        <v>1000000</v>
      </c>
      <c r="O104"/>
      <c r="S104"/>
    </row>
    <row r="105" spans="1:19" ht="18" x14ac:dyDescent="0.45">
      <c r="A105" s="5">
        <v>104</v>
      </c>
      <c r="B105" s="3" t="s">
        <v>94</v>
      </c>
      <c r="C105" s="7" t="s">
        <v>153</v>
      </c>
      <c r="D105" s="7" t="s">
        <v>161</v>
      </c>
      <c r="E105" s="7" t="s">
        <v>173</v>
      </c>
      <c r="F105" s="7">
        <v>5</v>
      </c>
      <c r="G105" s="8">
        <v>50000</v>
      </c>
      <c r="H105">
        <f t="shared" si="11"/>
        <v>30000</v>
      </c>
      <c r="I105">
        <f t="shared" si="10"/>
        <v>100000</v>
      </c>
      <c r="J105">
        <f t="shared" si="9"/>
        <v>250000</v>
      </c>
      <c r="O105"/>
      <c r="S105"/>
    </row>
    <row r="106" spans="1:19" ht="18" x14ac:dyDescent="0.45">
      <c r="A106" s="5">
        <v>105</v>
      </c>
      <c r="B106" s="3" t="s">
        <v>95</v>
      </c>
      <c r="C106" s="7" t="s">
        <v>151</v>
      </c>
      <c r="D106" s="7" t="s">
        <v>158</v>
      </c>
      <c r="E106" s="7" t="s">
        <v>173</v>
      </c>
      <c r="F106" s="7">
        <v>3</v>
      </c>
      <c r="G106" s="8">
        <v>720000</v>
      </c>
      <c r="H106">
        <f t="shared" si="11"/>
        <v>780000</v>
      </c>
      <c r="I106">
        <f t="shared" si="10"/>
        <v>-180000</v>
      </c>
      <c r="J106">
        <f t="shared" si="9"/>
        <v>2160000</v>
      </c>
      <c r="O106"/>
      <c r="S106"/>
    </row>
    <row r="107" spans="1:19" ht="18" x14ac:dyDescent="0.45">
      <c r="A107" s="5">
        <v>106</v>
      </c>
      <c r="B107" s="3" t="s">
        <v>96</v>
      </c>
      <c r="C107" s="7" t="s">
        <v>154</v>
      </c>
      <c r="D107" s="7" t="s">
        <v>158</v>
      </c>
      <c r="E107" s="7" t="s">
        <v>173</v>
      </c>
      <c r="F107" s="7">
        <v>2</v>
      </c>
      <c r="G107" s="8">
        <v>780000</v>
      </c>
      <c r="H107">
        <f t="shared" si="11"/>
        <v>780000</v>
      </c>
      <c r="I107">
        <f t="shared" si="10"/>
        <v>0</v>
      </c>
      <c r="J107">
        <f t="shared" si="9"/>
        <v>1560000</v>
      </c>
      <c r="O107"/>
      <c r="S107"/>
    </row>
    <row r="108" spans="1:19" ht="18" x14ac:dyDescent="0.45">
      <c r="A108" s="5">
        <v>107</v>
      </c>
      <c r="B108" s="3" t="s">
        <v>97</v>
      </c>
      <c r="C108" s="7" t="s">
        <v>155</v>
      </c>
      <c r="D108" s="7" t="s">
        <v>159</v>
      </c>
      <c r="E108" s="7" t="s">
        <v>173</v>
      </c>
      <c r="F108" s="7">
        <v>1</v>
      </c>
      <c r="G108" s="8">
        <v>23500000</v>
      </c>
      <c r="H108">
        <f t="shared" si="11"/>
        <v>24000000</v>
      </c>
      <c r="I108">
        <f t="shared" si="10"/>
        <v>-500000</v>
      </c>
      <c r="J108">
        <f t="shared" si="9"/>
        <v>23500000</v>
      </c>
      <c r="O108"/>
      <c r="S108"/>
    </row>
    <row r="109" spans="1:19" ht="18" x14ac:dyDescent="0.45">
      <c r="A109" s="5">
        <v>108</v>
      </c>
      <c r="B109" s="3" t="s">
        <v>98</v>
      </c>
      <c r="C109" s="7" t="s">
        <v>153</v>
      </c>
      <c r="D109" s="7" t="s">
        <v>158</v>
      </c>
      <c r="E109" s="7" t="s">
        <v>173</v>
      </c>
      <c r="F109" s="7">
        <v>1</v>
      </c>
      <c r="G109" s="8">
        <v>850000</v>
      </c>
      <c r="H109">
        <f t="shared" si="11"/>
        <v>780000</v>
      </c>
      <c r="I109">
        <f t="shared" si="10"/>
        <v>70000</v>
      </c>
      <c r="J109">
        <f t="shared" si="9"/>
        <v>850000</v>
      </c>
      <c r="O109"/>
      <c r="S109"/>
    </row>
    <row r="110" spans="1:19" ht="18" x14ac:dyDescent="0.45">
      <c r="A110" s="5">
        <v>109</v>
      </c>
      <c r="B110" s="3" t="s">
        <v>99</v>
      </c>
      <c r="C110" s="7" t="s">
        <v>151</v>
      </c>
      <c r="D110" s="7" t="s">
        <v>161</v>
      </c>
      <c r="E110" s="7" t="s">
        <v>173</v>
      </c>
      <c r="F110" s="7">
        <v>5</v>
      </c>
      <c r="G110" s="8">
        <v>50000</v>
      </c>
      <c r="H110">
        <f t="shared" si="11"/>
        <v>30000</v>
      </c>
      <c r="I110">
        <f t="shared" si="10"/>
        <v>100000</v>
      </c>
      <c r="J110">
        <f t="shared" si="9"/>
        <v>250000</v>
      </c>
      <c r="O110"/>
      <c r="S110"/>
    </row>
    <row r="111" spans="1:19" ht="18" x14ac:dyDescent="0.45">
      <c r="A111" s="5">
        <v>110</v>
      </c>
      <c r="B111" s="3" t="s">
        <v>100</v>
      </c>
      <c r="C111" s="7" t="s">
        <v>152</v>
      </c>
      <c r="D111" s="7" t="s">
        <v>158</v>
      </c>
      <c r="E111" s="7" t="s">
        <v>173</v>
      </c>
      <c r="F111" s="7">
        <v>4</v>
      </c>
      <c r="G111" s="8">
        <v>850000</v>
      </c>
      <c r="H111">
        <f t="shared" si="11"/>
        <v>780000</v>
      </c>
      <c r="I111">
        <f t="shared" si="10"/>
        <v>280000</v>
      </c>
      <c r="J111">
        <f t="shared" si="9"/>
        <v>3400000</v>
      </c>
      <c r="O111"/>
      <c r="S111"/>
    </row>
    <row r="112" spans="1:19" ht="18" x14ac:dyDescent="0.45">
      <c r="A112" s="5">
        <v>111</v>
      </c>
      <c r="B112" s="3" t="s">
        <v>101</v>
      </c>
      <c r="C112" s="7" t="s">
        <v>152</v>
      </c>
      <c r="D112" s="7" t="s">
        <v>158</v>
      </c>
      <c r="E112" s="7" t="s">
        <v>173</v>
      </c>
      <c r="F112" s="7">
        <v>2</v>
      </c>
      <c r="G112" s="8">
        <v>850000</v>
      </c>
      <c r="H112">
        <f t="shared" si="11"/>
        <v>780000</v>
      </c>
      <c r="I112">
        <f t="shared" si="10"/>
        <v>140000</v>
      </c>
      <c r="J112">
        <f t="shared" si="9"/>
        <v>1700000</v>
      </c>
      <c r="O112"/>
      <c r="S112"/>
    </row>
    <row r="113" spans="1:19" ht="18" x14ac:dyDescent="0.45">
      <c r="A113" s="5">
        <v>112</v>
      </c>
      <c r="B113" s="3" t="s">
        <v>102</v>
      </c>
      <c r="C113" s="7" t="s">
        <v>152</v>
      </c>
      <c r="D113" s="7" t="s">
        <v>159</v>
      </c>
      <c r="E113" s="7" t="s">
        <v>173</v>
      </c>
      <c r="F113" s="7">
        <v>2</v>
      </c>
      <c r="G113" s="8">
        <v>25000000</v>
      </c>
      <c r="H113">
        <f t="shared" si="11"/>
        <v>24000000</v>
      </c>
      <c r="I113">
        <f t="shared" si="10"/>
        <v>2000000</v>
      </c>
      <c r="J113">
        <f t="shared" si="9"/>
        <v>50000000</v>
      </c>
      <c r="O113"/>
      <c r="S113"/>
    </row>
    <row r="114" spans="1:19" ht="18" x14ac:dyDescent="0.45">
      <c r="A114" s="5">
        <v>113</v>
      </c>
      <c r="B114" s="3" t="s">
        <v>103</v>
      </c>
      <c r="C114" s="7" t="s">
        <v>152</v>
      </c>
      <c r="D114" s="7" t="s">
        <v>157</v>
      </c>
      <c r="E114" s="11" t="s">
        <v>174</v>
      </c>
      <c r="F114" s="7">
        <v>4</v>
      </c>
      <c r="G114" s="8">
        <v>100000</v>
      </c>
      <c r="H114">
        <f t="shared" si="11"/>
        <v>80000</v>
      </c>
      <c r="I114">
        <f t="shared" si="10"/>
        <v>80000</v>
      </c>
      <c r="J114">
        <f t="shared" si="9"/>
        <v>400000</v>
      </c>
      <c r="O114"/>
      <c r="S114"/>
    </row>
    <row r="115" spans="1:19" ht="18" x14ac:dyDescent="0.45">
      <c r="A115" s="5">
        <v>114</v>
      </c>
      <c r="B115" s="3" t="s">
        <v>104</v>
      </c>
      <c r="C115" s="7" t="s">
        <v>152</v>
      </c>
      <c r="D115" s="7" t="s">
        <v>158</v>
      </c>
      <c r="E115" s="11" t="s">
        <v>174</v>
      </c>
      <c r="F115" s="7">
        <v>4</v>
      </c>
      <c r="G115" s="8">
        <v>850000</v>
      </c>
      <c r="H115">
        <f t="shared" si="11"/>
        <v>780000</v>
      </c>
      <c r="I115">
        <f t="shared" si="10"/>
        <v>280000</v>
      </c>
      <c r="J115">
        <f t="shared" si="9"/>
        <v>3400000</v>
      </c>
      <c r="O115"/>
      <c r="S115"/>
    </row>
    <row r="116" spans="1:19" ht="18" x14ac:dyDescent="0.45">
      <c r="A116" s="5">
        <v>115</v>
      </c>
      <c r="B116" s="3" t="s">
        <v>105</v>
      </c>
      <c r="C116" s="7" t="s">
        <v>152</v>
      </c>
      <c r="D116" s="7" t="s">
        <v>159</v>
      </c>
      <c r="E116" s="11" t="s">
        <v>174</v>
      </c>
      <c r="F116" s="7">
        <v>1</v>
      </c>
      <c r="G116" s="8">
        <v>25000000</v>
      </c>
      <c r="H116">
        <f t="shared" si="11"/>
        <v>24000000</v>
      </c>
      <c r="I116">
        <f t="shared" si="10"/>
        <v>1000000</v>
      </c>
      <c r="J116">
        <f t="shared" si="9"/>
        <v>25000000</v>
      </c>
      <c r="O116"/>
      <c r="S116"/>
    </row>
    <row r="117" spans="1:19" ht="18" x14ac:dyDescent="0.45">
      <c r="A117" s="5">
        <v>116</v>
      </c>
      <c r="B117" s="3" t="s">
        <v>106</v>
      </c>
      <c r="C117" s="7" t="s">
        <v>152</v>
      </c>
      <c r="D117" s="7" t="s">
        <v>158</v>
      </c>
      <c r="E117" s="11" t="s">
        <v>174</v>
      </c>
      <c r="F117" s="7">
        <v>3</v>
      </c>
      <c r="G117" s="8">
        <v>850000</v>
      </c>
      <c r="H117">
        <f t="shared" si="11"/>
        <v>780000</v>
      </c>
      <c r="I117">
        <f t="shared" si="10"/>
        <v>210000</v>
      </c>
      <c r="J117">
        <f t="shared" si="9"/>
        <v>2550000</v>
      </c>
      <c r="O117"/>
      <c r="S117"/>
    </row>
    <row r="118" spans="1:19" ht="18" x14ac:dyDescent="0.45">
      <c r="A118" s="5">
        <v>117</v>
      </c>
      <c r="B118" s="3" t="s">
        <v>107</v>
      </c>
      <c r="C118" s="7" t="s">
        <v>152</v>
      </c>
      <c r="D118" s="7" t="s">
        <v>159</v>
      </c>
      <c r="E118" s="11" t="s">
        <v>174</v>
      </c>
      <c r="F118" s="7">
        <v>1</v>
      </c>
      <c r="G118" s="8">
        <v>25000000</v>
      </c>
      <c r="H118">
        <f t="shared" si="11"/>
        <v>24000000</v>
      </c>
      <c r="I118">
        <f t="shared" si="10"/>
        <v>1000000</v>
      </c>
      <c r="J118">
        <f t="shared" si="9"/>
        <v>25000000</v>
      </c>
      <c r="O118"/>
      <c r="S118"/>
    </row>
    <row r="119" spans="1:19" ht="18" x14ac:dyDescent="0.45">
      <c r="A119" s="5">
        <v>118</v>
      </c>
      <c r="B119" s="3" t="s">
        <v>108</v>
      </c>
      <c r="C119" s="7" t="s">
        <v>153</v>
      </c>
      <c r="D119" s="7" t="s">
        <v>160</v>
      </c>
      <c r="E119" s="11" t="s">
        <v>174</v>
      </c>
      <c r="F119" s="7">
        <v>1</v>
      </c>
      <c r="G119" s="8">
        <v>250000</v>
      </c>
      <c r="H119">
        <f t="shared" si="11"/>
        <v>220000</v>
      </c>
      <c r="I119">
        <f t="shared" si="10"/>
        <v>30000</v>
      </c>
      <c r="J119">
        <f t="shared" si="9"/>
        <v>250000</v>
      </c>
      <c r="O119"/>
      <c r="S119"/>
    </row>
    <row r="120" spans="1:19" ht="18" x14ac:dyDescent="0.45">
      <c r="A120" s="5">
        <v>119</v>
      </c>
      <c r="B120" s="3" t="s">
        <v>109</v>
      </c>
      <c r="C120" s="7" t="s">
        <v>154</v>
      </c>
      <c r="D120" s="7" t="s">
        <v>161</v>
      </c>
      <c r="E120" s="7" t="s">
        <v>174</v>
      </c>
      <c r="F120" s="7">
        <v>1</v>
      </c>
      <c r="G120" s="8">
        <v>40000</v>
      </c>
      <c r="H120">
        <f t="shared" si="11"/>
        <v>30000</v>
      </c>
      <c r="I120">
        <f t="shared" si="10"/>
        <v>10000</v>
      </c>
      <c r="J120">
        <f t="shared" si="9"/>
        <v>40000</v>
      </c>
      <c r="O120"/>
      <c r="S120"/>
    </row>
    <row r="121" spans="1:19" ht="18" x14ac:dyDescent="0.45">
      <c r="A121" s="5">
        <v>120</v>
      </c>
      <c r="B121" s="3" t="s">
        <v>110</v>
      </c>
      <c r="C121" s="7" t="s">
        <v>155</v>
      </c>
      <c r="D121" s="7" t="s">
        <v>158</v>
      </c>
      <c r="E121" s="7" t="s">
        <v>174</v>
      </c>
      <c r="F121" s="7">
        <v>2</v>
      </c>
      <c r="G121" s="8">
        <v>700000</v>
      </c>
      <c r="H121">
        <f t="shared" si="11"/>
        <v>780000</v>
      </c>
      <c r="I121">
        <f t="shared" si="10"/>
        <v>-160000</v>
      </c>
      <c r="J121">
        <f t="shared" si="9"/>
        <v>1400000</v>
      </c>
      <c r="O121"/>
      <c r="S121"/>
    </row>
    <row r="122" spans="1:19" ht="18" x14ac:dyDescent="0.45">
      <c r="A122" s="5">
        <v>121</v>
      </c>
      <c r="B122" s="3" t="s">
        <v>111</v>
      </c>
      <c r="C122" s="7" t="s">
        <v>153</v>
      </c>
      <c r="D122" s="7" t="s">
        <v>159</v>
      </c>
      <c r="E122" s="7" t="s">
        <v>174</v>
      </c>
      <c r="F122" s="7">
        <v>4</v>
      </c>
      <c r="G122" s="8">
        <v>24000000</v>
      </c>
      <c r="H122">
        <f t="shared" si="11"/>
        <v>24000000</v>
      </c>
      <c r="I122">
        <f t="shared" si="10"/>
        <v>0</v>
      </c>
      <c r="J122">
        <f t="shared" si="9"/>
        <v>96000000</v>
      </c>
      <c r="O122"/>
      <c r="S122"/>
    </row>
    <row r="123" spans="1:19" ht="18" x14ac:dyDescent="0.45">
      <c r="A123" s="5">
        <v>122</v>
      </c>
      <c r="B123" s="3" t="s">
        <v>112</v>
      </c>
      <c r="C123" s="7" t="s">
        <v>151</v>
      </c>
      <c r="D123" s="7" t="s">
        <v>160</v>
      </c>
      <c r="E123" s="7" t="s">
        <v>174</v>
      </c>
      <c r="F123" s="7">
        <v>2</v>
      </c>
      <c r="G123" s="8">
        <v>250000</v>
      </c>
      <c r="H123">
        <f t="shared" si="11"/>
        <v>220000</v>
      </c>
      <c r="I123">
        <f t="shared" si="10"/>
        <v>60000</v>
      </c>
      <c r="J123">
        <f t="shared" si="9"/>
        <v>500000</v>
      </c>
      <c r="O123"/>
      <c r="S123"/>
    </row>
    <row r="124" spans="1:19" ht="18" x14ac:dyDescent="0.45">
      <c r="A124" s="5">
        <v>123</v>
      </c>
      <c r="B124" s="3" t="s">
        <v>113</v>
      </c>
      <c r="C124" s="7" t="s">
        <v>152</v>
      </c>
      <c r="D124" s="7" t="s">
        <v>161</v>
      </c>
      <c r="E124" s="7" t="s">
        <v>175</v>
      </c>
      <c r="F124" s="7">
        <v>1</v>
      </c>
      <c r="G124" s="8">
        <v>50000</v>
      </c>
      <c r="H124">
        <f t="shared" si="11"/>
        <v>30000</v>
      </c>
      <c r="I124">
        <f t="shared" si="10"/>
        <v>20000</v>
      </c>
      <c r="J124">
        <f t="shared" si="9"/>
        <v>50000</v>
      </c>
      <c r="O124"/>
      <c r="S124"/>
    </row>
    <row r="125" spans="1:19" ht="18" x14ac:dyDescent="0.45">
      <c r="A125" s="5">
        <v>124</v>
      </c>
      <c r="B125" s="3" t="s">
        <v>114</v>
      </c>
      <c r="C125" s="7" t="s">
        <v>151</v>
      </c>
      <c r="D125" s="7" t="s">
        <v>158</v>
      </c>
      <c r="E125" s="7" t="s">
        <v>175</v>
      </c>
      <c r="F125" s="7">
        <v>5</v>
      </c>
      <c r="G125" s="8">
        <v>850000</v>
      </c>
      <c r="H125">
        <f t="shared" si="11"/>
        <v>780000</v>
      </c>
      <c r="I125">
        <f t="shared" si="10"/>
        <v>350000</v>
      </c>
      <c r="J125">
        <f t="shared" si="9"/>
        <v>4250000</v>
      </c>
      <c r="O125"/>
      <c r="S125"/>
    </row>
    <row r="126" spans="1:19" ht="18" x14ac:dyDescent="0.45">
      <c r="A126" s="5">
        <v>125</v>
      </c>
      <c r="B126" s="3" t="s">
        <v>115</v>
      </c>
      <c r="C126" s="7" t="s">
        <v>152</v>
      </c>
      <c r="D126" s="7" t="s">
        <v>159</v>
      </c>
      <c r="E126" s="7" t="s">
        <v>175</v>
      </c>
      <c r="F126" s="7">
        <v>2</v>
      </c>
      <c r="G126" s="8">
        <v>25000000</v>
      </c>
      <c r="H126">
        <f t="shared" si="11"/>
        <v>24000000</v>
      </c>
      <c r="I126">
        <f t="shared" si="10"/>
        <v>2000000</v>
      </c>
      <c r="J126">
        <f t="shared" si="9"/>
        <v>50000000</v>
      </c>
      <c r="O126"/>
      <c r="S126"/>
    </row>
    <row r="127" spans="1:19" ht="18" x14ac:dyDescent="0.45">
      <c r="A127" s="5">
        <v>126</v>
      </c>
      <c r="B127" s="3" t="s">
        <v>116</v>
      </c>
      <c r="C127" s="7" t="s">
        <v>154</v>
      </c>
      <c r="D127" s="7" t="s">
        <v>158</v>
      </c>
      <c r="E127" s="7" t="s">
        <v>176</v>
      </c>
      <c r="F127" s="7">
        <v>2</v>
      </c>
      <c r="G127" s="8">
        <v>850000</v>
      </c>
      <c r="H127">
        <f t="shared" si="11"/>
        <v>780000</v>
      </c>
      <c r="I127">
        <f t="shared" si="10"/>
        <v>140000</v>
      </c>
      <c r="J127">
        <f t="shared" si="9"/>
        <v>1700000</v>
      </c>
      <c r="O127"/>
      <c r="S127"/>
    </row>
    <row r="128" spans="1:19" ht="18" x14ac:dyDescent="0.45">
      <c r="A128" s="5">
        <v>127</v>
      </c>
      <c r="B128" s="3" t="s">
        <v>117</v>
      </c>
      <c r="C128" s="7" t="s">
        <v>155</v>
      </c>
      <c r="D128" s="7" t="s">
        <v>159</v>
      </c>
      <c r="E128" s="7" t="s">
        <v>176</v>
      </c>
      <c r="F128" s="7">
        <v>2</v>
      </c>
      <c r="G128" s="8">
        <v>25000000</v>
      </c>
      <c r="H128">
        <f t="shared" si="11"/>
        <v>24000000</v>
      </c>
      <c r="I128">
        <f t="shared" si="10"/>
        <v>2000000</v>
      </c>
      <c r="J128">
        <f t="shared" si="9"/>
        <v>50000000</v>
      </c>
      <c r="O128"/>
      <c r="S128"/>
    </row>
    <row r="129" spans="1:19" ht="18" x14ac:dyDescent="0.45">
      <c r="A129" s="5">
        <v>128</v>
      </c>
      <c r="B129" s="3" t="s">
        <v>118</v>
      </c>
      <c r="C129" s="7" t="s">
        <v>153</v>
      </c>
      <c r="D129" s="7" t="s">
        <v>160</v>
      </c>
      <c r="E129" s="7" t="s">
        <v>176</v>
      </c>
      <c r="F129" s="7">
        <v>4</v>
      </c>
      <c r="G129" s="8">
        <v>200000</v>
      </c>
      <c r="H129">
        <f t="shared" si="11"/>
        <v>220000</v>
      </c>
      <c r="I129">
        <f t="shared" si="10"/>
        <v>-80000</v>
      </c>
      <c r="J129">
        <f t="shared" si="9"/>
        <v>800000</v>
      </c>
      <c r="O129"/>
      <c r="S129"/>
    </row>
    <row r="130" spans="1:19" ht="18" x14ac:dyDescent="0.45">
      <c r="A130" s="5">
        <v>129</v>
      </c>
      <c r="B130" s="3" t="s">
        <v>119</v>
      </c>
      <c r="C130" s="7" t="s">
        <v>151</v>
      </c>
      <c r="D130" s="7" t="s">
        <v>161</v>
      </c>
      <c r="E130" s="7" t="s">
        <v>177</v>
      </c>
      <c r="F130" s="7">
        <v>4</v>
      </c>
      <c r="G130" s="8">
        <v>25000</v>
      </c>
      <c r="H130">
        <f t="shared" ref="H130:H161" si="12">INDEX(M:M,MATCH(D130,L:L,0))</f>
        <v>30000</v>
      </c>
      <c r="I130">
        <f t="shared" si="10"/>
        <v>-20000</v>
      </c>
      <c r="J130">
        <f t="shared" si="9"/>
        <v>100000</v>
      </c>
      <c r="O130"/>
      <c r="S130"/>
    </row>
    <row r="131" spans="1:19" ht="18" x14ac:dyDescent="0.45">
      <c r="A131" s="5">
        <v>130</v>
      </c>
      <c r="B131" s="3" t="s">
        <v>120</v>
      </c>
      <c r="C131" s="7" t="s">
        <v>153</v>
      </c>
      <c r="D131" s="7" t="s">
        <v>158</v>
      </c>
      <c r="E131" s="7" t="s">
        <v>178</v>
      </c>
      <c r="F131" s="7">
        <v>3</v>
      </c>
      <c r="G131" s="8">
        <v>800000</v>
      </c>
      <c r="H131">
        <f t="shared" si="12"/>
        <v>780000</v>
      </c>
      <c r="I131">
        <f t="shared" si="10"/>
        <v>60000</v>
      </c>
      <c r="J131">
        <f t="shared" ref="J131:J179" si="13">G131*F131</f>
        <v>2400000</v>
      </c>
      <c r="O131"/>
      <c r="S131"/>
    </row>
    <row r="132" spans="1:19" ht="18" x14ac:dyDescent="0.45">
      <c r="A132" s="5">
        <v>131</v>
      </c>
      <c r="B132" s="3" t="s">
        <v>121</v>
      </c>
      <c r="C132" s="7" t="s">
        <v>151</v>
      </c>
      <c r="D132" s="7" t="s">
        <v>159</v>
      </c>
      <c r="E132" s="7" t="s">
        <v>178</v>
      </c>
      <c r="F132" s="7">
        <v>3</v>
      </c>
      <c r="G132" s="8">
        <v>25000000</v>
      </c>
      <c r="H132">
        <f t="shared" si="12"/>
        <v>24000000</v>
      </c>
      <c r="I132">
        <f t="shared" si="10"/>
        <v>3000000</v>
      </c>
      <c r="J132">
        <f t="shared" si="13"/>
        <v>75000000</v>
      </c>
      <c r="O132"/>
      <c r="S132"/>
    </row>
    <row r="133" spans="1:19" ht="18" x14ac:dyDescent="0.45">
      <c r="A133" s="5">
        <v>132</v>
      </c>
      <c r="B133" s="3" t="s">
        <v>122</v>
      </c>
      <c r="C133" s="7" t="s">
        <v>152</v>
      </c>
      <c r="D133" s="7" t="s">
        <v>160</v>
      </c>
      <c r="E133" s="7" t="s">
        <v>178</v>
      </c>
      <c r="F133" s="7">
        <v>5</v>
      </c>
      <c r="G133" s="8">
        <v>250000</v>
      </c>
      <c r="H133">
        <f t="shared" si="12"/>
        <v>220000</v>
      </c>
      <c r="I133">
        <f t="shared" si="10"/>
        <v>150000</v>
      </c>
      <c r="J133">
        <f t="shared" si="13"/>
        <v>1250000</v>
      </c>
      <c r="O133"/>
      <c r="S133"/>
    </row>
    <row r="134" spans="1:19" ht="18" x14ac:dyDescent="0.45">
      <c r="A134" s="5">
        <v>133</v>
      </c>
      <c r="B134" s="3" t="s">
        <v>123</v>
      </c>
      <c r="C134" s="7" t="s">
        <v>153</v>
      </c>
      <c r="D134" s="7" t="s">
        <v>161</v>
      </c>
      <c r="E134" s="7" t="s">
        <v>179</v>
      </c>
      <c r="F134" s="7">
        <v>3</v>
      </c>
      <c r="G134" s="8">
        <v>50000</v>
      </c>
      <c r="H134">
        <f t="shared" si="12"/>
        <v>30000</v>
      </c>
      <c r="I134">
        <f t="shared" si="10"/>
        <v>60000</v>
      </c>
      <c r="J134">
        <f t="shared" si="13"/>
        <v>150000</v>
      </c>
      <c r="O134"/>
      <c r="S134"/>
    </row>
    <row r="135" spans="1:19" ht="18" x14ac:dyDescent="0.45">
      <c r="A135" s="5">
        <v>134</v>
      </c>
      <c r="B135" s="3" t="s">
        <v>8</v>
      </c>
      <c r="C135" s="7" t="s">
        <v>153</v>
      </c>
      <c r="D135" s="7" t="s">
        <v>158</v>
      </c>
      <c r="E135" s="7" t="s">
        <v>180</v>
      </c>
      <c r="F135" s="7">
        <v>2</v>
      </c>
      <c r="G135" s="8">
        <v>850000</v>
      </c>
      <c r="H135">
        <f t="shared" si="12"/>
        <v>780000</v>
      </c>
      <c r="I135">
        <f t="shared" si="10"/>
        <v>140000</v>
      </c>
      <c r="J135">
        <f t="shared" si="13"/>
        <v>1700000</v>
      </c>
      <c r="O135"/>
      <c r="S135"/>
    </row>
    <row r="136" spans="1:19" ht="18" x14ac:dyDescent="0.45">
      <c r="A136" s="5">
        <v>135</v>
      </c>
      <c r="B136" s="3" t="s">
        <v>9</v>
      </c>
      <c r="C136" s="7" t="s">
        <v>154</v>
      </c>
      <c r="D136" s="7" t="s">
        <v>159</v>
      </c>
      <c r="E136" s="7" t="s">
        <v>180</v>
      </c>
      <c r="F136" s="7">
        <v>2</v>
      </c>
      <c r="G136" s="8">
        <v>25000000</v>
      </c>
      <c r="H136">
        <f t="shared" si="12"/>
        <v>24000000</v>
      </c>
      <c r="I136">
        <f t="shared" si="10"/>
        <v>2000000</v>
      </c>
      <c r="J136">
        <f t="shared" si="13"/>
        <v>50000000</v>
      </c>
      <c r="O136"/>
      <c r="S136"/>
    </row>
    <row r="137" spans="1:19" ht="18" x14ac:dyDescent="0.45">
      <c r="A137" s="5">
        <v>136</v>
      </c>
      <c r="B137" s="3" t="s">
        <v>10</v>
      </c>
      <c r="C137" s="7" t="s">
        <v>155</v>
      </c>
      <c r="D137" s="7" t="s">
        <v>160</v>
      </c>
      <c r="E137" s="7" t="s">
        <v>180</v>
      </c>
      <c r="F137" s="7">
        <v>2</v>
      </c>
      <c r="G137" s="8">
        <v>250000</v>
      </c>
      <c r="H137">
        <f t="shared" si="12"/>
        <v>220000</v>
      </c>
      <c r="I137">
        <f t="shared" si="10"/>
        <v>60000</v>
      </c>
      <c r="J137">
        <f t="shared" si="13"/>
        <v>500000</v>
      </c>
      <c r="O137"/>
      <c r="S137"/>
    </row>
    <row r="138" spans="1:19" ht="18" x14ac:dyDescent="0.45">
      <c r="A138" s="5">
        <v>137</v>
      </c>
      <c r="B138" s="3" t="s">
        <v>11</v>
      </c>
      <c r="C138" s="7" t="s">
        <v>151</v>
      </c>
      <c r="D138" s="7" t="s">
        <v>161</v>
      </c>
      <c r="E138" s="7" t="s">
        <v>180</v>
      </c>
      <c r="F138" s="7">
        <v>1</v>
      </c>
      <c r="G138" s="8">
        <v>50000</v>
      </c>
      <c r="H138">
        <f t="shared" si="12"/>
        <v>30000</v>
      </c>
      <c r="I138">
        <f t="shared" si="10"/>
        <v>20000</v>
      </c>
      <c r="J138">
        <f t="shared" si="13"/>
        <v>50000</v>
      </c>
      <c r="O138"/>
      <c r="S138"/>
    </row>
    <row r="139" spans="1:19" ht="18" x14ac:dyDescent="0.45">
      <c r="A139" s="5">
        <v>138</v>
      </c>
      <c r="B139" s="3" t="s">
        <v>12</v>
      </c>
      <c r="C139" s="7" t="s">
        <v>152</v>
      </c>
      <c r="D139" s="7" t="s">
        <v>158</v>
      </c>
      <c r="E139" s="7" t="s">
        <v>180</v>
      </c>
      <c r="F139" s="7">
        <v>1</v>
      </c>
      <c r="G139" s="8">
        <v>850000</v>
      </c>
      <c r="H139">
        <f t="shared" si="12"/>
        <v>780000</v>
      </c>
      <c r="I139">
        <f t="shared" si="10"/>
        <v>70000</v>
      </c>
      <c r="J139">
        <f t="shared" si="13"/>
        <v>850000</v>
      </c>
      <c r="O139"/>
      <c r="S139"/>
    </row>
    <row r="140" spans="1:19" ht="18" x14ac:dyDescent="0.45">
      <c r="A140" s="5">
        <v>139</v>
      </c>
      <c r="B140" s="3" t="s">
        <v>13</v>
      </c>
      <c r="C140" s="7" t="s">
        <v>153</v>
      </c>
      <c r="D140" s="7" t="s">
        <v>159</v>
      </c>
      <c r="E140" s="7" t="s">
        <v>181</v>
      </c>
      <c r="F140" s="7">
        <v>2</v>
      </c>
      <c r="G140" s="8">
        <v>25000000</v>
      </c>
      <c r="H140">
        <f t="shared" si="12"/>
        <v>24000000</v>
      </c>
      <c r="I140">
        <f t="shared" si="10"/>
        <v>2000000</v>
      </c>
      <c r="J140">
        <f t="shared" si="13"/>
        <v>50000000</v>
      </c>
      <c r="O140"/>
      <c r="S140"/>
    </row>
    <row r="141" spans="1:19" ht="18" x14ac:dyDescent="0.45">
      <c r="A141" s="5">
        <v>140</v>
      </c>
      <c r="B141" s="3" t="s">
        <v>124</v>
      </c>
      <c r="C141" s="7" t="s">
        <v>155</v>
      </c>
      <c r="D141" s="7" t="s">
        <v>158</v>
      </c>
      <c r="E141" s="7" t="s">
        <v>182</v>
      </c>
      <c r="F141" s="7">
        <v>3</v>
      </c>
      <c r="G141" s="8">
        <v>850000</v>
      </c>
      <c r="H141">
        <f t="shared" si="12"/>
        <v>780000</v>
      </c>
      <c r="I141">
        <f t="shared" si="10"/>
        <v>210000</v>
      </c>
      <c r="J141">
        <f t="shared" si="13"/>
        <v>2550000</v>
      </c>
      <c r="O141"/>
      <c r="S141"/>
    </row>
    <row r="142" spans="1:19" ht="18" x14ac:dyDescent="0.45">
      <c r="A142" s="5">
        <v>141</v>
      </c>
      <c r="B142" s="3" t="s">
        <v>119</v>
      </c>
      <c r="C142" s="7" t="s">
        <v>151</v>
      </c>
      <c r="D142" s="7" t="s">
        <v>159</v>
      </c>
      <c r="E142" s="7" t="s">
        <v>182</v>
      </c>
      <c r="F142" s="7">
        <v>4</v>
      </c>
      <c r="G142" s="8">
        <v>25000000</v>
      </c>
      <c r="H142">
        <f t="shared" si="12"/>
        <v>24000000</v>
      </c>
      <c r="I142">
        <f t="shared" si="10"/>
        <v>4000000</v>
      </c>
      <c r="J142">
        <f t="shared" si="13"/>
        <v>100000000</v>
      </c>
      <c r="O142"/>
      <c r="S142"/>
    </row>
    <row r="143" spans="1:19" ht="18" x14ac:dyDescent="0.45">
      <c r="A143" s="5">
        <v>142</v>
      </c>
      <c r="B143" s="3" t="s">
        <v>120</v>
      </c>
      <c r="C143" s="7" t="s">
        <v>153</v>
      </c>
      <c r="D143" s="7" t="s">
        <v>160</v>
      </c>
      <c r="E143" s="7" t="s">
        <v>182</v>
      </c>
      <c r="F143" s="7">
        <v>5</v>
      </c>
      <c r="G143" s="8">
        <v>250000</v>
      </c>
      <c r="H143">
        <f t="shared" si="12"/>
        <v>220000</v>
      </c>
      <c r="I143">
        <f t="shared" si="10"/>
        <v>150000</v>
      </c>
      <c r="J143">
        <f t="shared" si="13"/>
        <v>1250000</v>
      </c>
      <c r="O143"/>
      <c r="S143"/>
    </row>
    <row r="144" spans="1:19" ht="18" x14ac:dyDescent="0.45">
      <c r="A144" s="5">
        <v>143</v>
      </c>
      <c r="B144" s="3" t="s">
        <v>125</v>
      </c>
      <c r="C144" s="7" t="s">
        <v>153</v>
      </c>
      <c r="D144" s="7" t="s">
        <v>158</v>
      </c>
      <c r="E144" s="7" t="s">
        <v>183</v>
      </c>
      <c r="F144" s="7">
        <v>4</v>
      </c>
      <c r="G144" s="8">
        <v>850000</v>
      </c>
      <c r="H144">
        <f t="shared" si="12"/>
        <v>780000</v>
      </c>
      <c r="I144">
        <f t="shared" si="10"/>
        <v>280000</v>
      </c>
      <c r="J144">
        <f t="shared" si="13"/>
        <v>3400000</v>
      </c>
      <c r="O144"/>
      <c r="S144"/>
    </row>
    <row r="145" spans="1:19" ht="18" x14ac:dyDescent="0.45">
      <c r="A145" s="5">
        <v>144</v>
      </c>
      <c r="B145" s="3" t="s">
        <v>126</v>
      </c>
      <c r="C145" s="7" t="s">
        <v>151</v>
      </c>
      <c r="D145" s="7" t="s">
        <v>159</v>
      </c>
      <c r="E145" s="7" t="s">
        <v>183</v>
      </c>
      <c r="F145" s="7">
        <v>2</v>
      </c>
      <c r="G145" s="8">
        <v>25000000</v>
      </c>
      <c r="H145">
        <f t="shared" si="12"/>
        <v>24000000</v>
      </c>
      <c r="I145">
        <f t="shared" si="10"/>
        <v>2000000</v>
      </c>
      <c r="J145">
        <f t="shared" si="13"/>
        <v>50000000</v>
      </c>
      <c r="O145"/>
      <c r="S145"/>
    </row>
    <row r="146" spans="1:19" ht="18" x14ac:dyDescent="0.45">
      <c r="A146" s="5">
        <v>145</v>
      </c>
      <c r="B146" s="3" t="s">
        <v>127</v>
      </c>
      <c r="C146" s="7" t="s">
        <v>152</v>
      </c>
      <c r="D146" s="7" t="s">
        <v>158</v>
      </c>
      <c r="E146" s="7" t="s">
        <v>183</v>
      </c>
      <c r="F146" s="7">
        <v>3</v>
      </c>
      <c r="G146" s="8">
        <v>850000</v>
      </c>
      <c r="H146">
        <f t="shared" si="12"/>
        <v>780000</v>
      </c>
      <c r="I146">
        <f t="shared" si="10"/>
        <v>210000</v>
      </c>
      <c r="J146">
        <f t="shared" si="13"/>
        <v>2550000</v>
      </c>
      <c r="O146"/>
      <c r="S146"/>
    </row>
    <row r="147" spans="1:19" ht="18" x14ac:dyDescent="0.45">
      <c r="A147" s="5">
        <v>146</v>
      </c>
      <c r="B147" s="3" t="s">
        <v>128</v>
      </c>
      <c r="C147" s="7" t="s">
        <v>151</v>
      </c>
      <c r="D147" s="7" t="s">
        <v>159</v>
      </c>
      <c r="E147" s="7" t="s">
        <v>183</v>
      </c>
      <c r="F147" s="7">
        <v>1</v>
      </c>
      <c r="G147" s="8">
        <v>25000000</v>
      </c>
      <c r="H147">
        <f t="shared" si="12"/>
        <v>24000000</v>
      </c>
      <c r="I147">
        <f t="shared" si="10"/>
        <v>1000000</v>
      </c>
      <c r="J147">
        <f t="shared" si="13"/>
        <v>25000000</v>
      </c>
      <c r="O147"/>
      <c r="S147"/>
    </row>
    <row r="148" spans="1:19" ht="18" x14ac:dyDescent="0.45">
      <c r="A148" s="5">
        <v>147</v>
      </c>
      <c r="B148" s="3" t="s">
        <v>129</v>
      </c>
      <c r="C148" s="7" t="s">
        <v>152</v>
      </c>
      <c r="D148" s="7" t="s">
        <v>160</v>
      </c>
      <c r="E148" s="7" t="s">
        <v>183</v>
      </c>
      <c r="F148" s="7">
        <v>4</v>
      </c>
      <c r="G148" s="8">
        <v>250000</v>
      </c>
      <c r="H148">
        <f t="shared" si="12"/>
        <v>220000</v>
      </c>
      <c r="I148">
        <f t="shared" si="10"/>
        <v>120000</v>
      </c>
      <c r="J148">
        <f t="shared" si="13"/>
        <v>1000000</v>
      </c>
      <c r="O148"/>
      <c r="S148"/>
    </row>
    <row r="149" spans="1:19" ht="18" x14ac:dyDescent="0.45">
      <c r="A149" s="5">
        <v>148</v>
      </c>
      <c r="B149" s="3" t="s">
        <v>130</v>
      </c>
      <c r="C149" s="7" t="s">
        <v>151</v>
      </c>
      <c r="D149" s="7" t="s">
        <v>161</v>
      </c>
      <c r="E149" s="7" t="s">
        <v>183</v>
      </c>
      <c r="F149" s="7">
        <v>4</v>
      </c>
      <c r="G149" s="8">
        <v>50000</v>
      </c>
      <c r="H149">
        <f t="shared" si="12"/>
        <v>30000</v>
      </c>
      <c r="I149">
        <f t="shared" si="10"/>
        <v>80000</v>
      </c>
      <c r="J149">
        <f t="shared" si="13"/>
        <v>200000</v>
      </c>
      <c r="O149"/>
      <c r="S149"/>
    </row>
    <row r="150" spans="1:19" ht="18" x14ac:dyDescent="0.45">
      <c r="A150" s="5">
        <v>149</v>
      </c>
      <c r="B150" s="3" t="s">
        <v>131</v>
      </c>
      <c r="C150" s="7" t="s">
        <v>152</v>
      </c>
      <c r="D150" s="7" t="s">
        <v>158</v>
      </c>
      <c r="E150" s="7" t="s">
        <v>184</v>
      </c>
      <c r="F150" s="7">
        <v>2</v>
      </c>
      <c r="G150" s="8">
        <v>850000</v>
      </c>
      <c r="H150">
        <f t="shared" si="12"/>
        <v>780000</v>
      </c>
      <c r="I150">
        <f t="shared" si="10"/>
        <v>140000</v>
      </c>
      <c r="J150">
        <f t="shared" si="13"/>
        <v>1700000</v>
      </c>
      <c r="O150"/>
      <c r="S150"/>
    </row>
    <row r="151" spans="1:19" ht="18" x14ac:dyDescent="0.45">
      <c r="A151" s="5">
        <v>150</v>
      </c>
      <c r="B151" s="3" t="s">
        <v>132</v>
      </c>
      <c r="C151" s="7" t="s">
        <v>153</v>
      </c>
      <c r="D151" s="7" t="s">
        <v>158</v>
      </c>
      <c r="E151" s="7" t="s">
        <v>184</v>
      </c>
      <c r="F151" s="7">
        <v>5</v>
      </c>
      <c r="G151" s="8">
        <v>850000</v>
      </c>
      <c r="H151">
        <f t="shared" si="12"/>
        <v>780000</v>
      </c>
      <c r="I151">
        <f t="shared" si="10"/>
        <v>350000</v>
      </c>
      <c r="J151">
        <f t="shared" si="13"/>
        <v>4250000</v>
      </c>
      <c r="O151"/>
      <c r="S151"/>
    </row>
    <row r="152" spans="1:19" ht="18" x14ac:dyDescent="0.45">
      <c r="A152" s="5">
        <v>151</v>
      </c>
      <c r="B152" s="3" t="s">
        <v>119</v>
      </c>
      <c r="C152" s="7" t="s">
        <v>151</v>
      </c>
      <c r="D152" s="7" t="s">
        <v>159</v>
      </c>
      <c r="E152" s="7" t="s">
        <v>184</v>
      </c>
      <c r="F152" s="7">
        <v>2</v>
      </c>
      <c r="G152" s="8">
        <v>25000000</v>
      </c>
      <c r="H152">
        <f t="shared" si="12"/>
        <v>24000000</v>
      </c>
      <c r="I152">
        <f t="shared" si="10"/>
        <v>2000000</v>
      </c>
      <c r="J152">
        <f t="shared" si="13"/>
        <v>50000000</v>
      </c>
      <c r="O152"/>
      <c r="S152"/>
    </row>
    <row r="153" spans="1:19" ht="18" x14ac:dyDescent="0.45">
      <c r="A153" s="5">
        <v>152</v>
      </c>
      <c r="B153" s="3" t="s">
        <v>120</v>
      </c>
      <c r="C153" s="7" t="s">
        <v>153</v>
      </c>
      <c r="D153" s="7" t="s">
        <v>157</v>
      </c>
      <c r="E153" s="7" t="s">
        <v>185</v>
      </c>
      <c r="F153" s="7">
        <v>5</v>
      </c>
      <c r="G153" s="8">
        <v>100000</v>
      </c>
      <c r="H153">
        <f t="shared" si="12"/>
        <v>80000</v>
      </c>
      <c r="I153">
        <f t="shared" si="10"/>
        <v>100000</v>
      </c>
      <c r="J153">
        <f t="shared" si="13"/>
        <v>500000</v>
      </c>
      <c r="O153"/>
      <c r="S153"/>
    </row>
    <row r="154" spans="1:19" ht="18" x14ac:dyDescent="0.45">
      <c r="A154" s="5">
        <v>153</v>
      </c>
      <c r="B154" s="3" t="s">
        <v>133</v>
      </c>
      <c r="C154" s="7" t="s">
        <v>153</v>
      </c>
      <c r="D154" s="7" t="s">
        <v>158</v>
      </c>
      <c r="E154" s="7" t="s">
        <v>185</v>
      </c>
      <c r="F154" s="7">
        <v>3</v>
      </c>
      <c r="G154" s="8">
        <v>850000</v>
      </c>
      <c r="H154">
        <f t="shared" si="12"/>
        <v>780000</v>
      </c>
      <c r="I154">
        <f t="shared" si="10"/>
        <v>210000</v>
      </c>
      <c r="J154">
        <f t="shared" si="13"/>
        <v>2550000</v>
      </c>
      <c r="O154"/>
      <c r="S154"/>
    </row>
    <row r="155" spans="1:19" ht="18" x14ac:dyDescent="0.45">
      <c r="A155" s="5">
        <v>154</v>
      </c>
      <c r="B155" s="3" t="s">
        <v>134</v>
      </c>
      <c r="C155" s="7" t="s">
        <v>151</v>
      </c>
      <c r="D155" s="7" t="s">
        <v>159</v>
      </c>
      <c r="E155" s="7" t="s">
        <v>185</v>
      </c>
      <c r="F155" s="7">
        <v>1</v>
      </c>
      <c r="G155" s="8">
        <v>25000000</v>
      </c>
      <c r="H155">
        <f t="shared" si="12"/>
        <v>24000000</v>
      </c>
      <c r="I155">
        <f t="shared" si="10"/>
        <v>1000000</v>
      </c>
      <c r="J155">
        <f t="shared" si="13"/>
        <v>25000000</v>
      </c>
      <c r="O155"/>
      <c r="S155"/>
    </row>
    <row r="156" spans="1:19" ht="18" x14ac:dyDescent="0.45">
      <c r="A156" s="5">
        <v>155</v>
      </c>
      <c r="B156" s="3" t="s">
        <v>135</v>
      </c>
      <c r="C156" s="7" t="s">
        <v>152</v>
      </c>
      <c r="D156" s="7" t="s">
        <v>158</v>
      </c>
      <c r="E156" s="7" t="s">
        <v>186</v>
      </c>
      <c r="F156" s="7">
        <v>4</v>
      </c>
      <c r="G156" s="8">
        <v>850000</v>
      </c>
      <c r="H156">
        <f t="shared" si="12"/>
        <v>780000</v>
      </c>
      <c r="I156">
        <f t="shared" si="10"/>
        <v>280000</v>
      </c>
      <c r="J156">
        <f t="shared" si="13"/>
        <v>3400000</v>
      </c>
      <c r="O156"/>
      <c r="S156"/>
    </row>
    <row r="157" spans="1:19" ht="18" x14ac:dyDescent="0.45">
      <c r="A157" s="5">
        <v>156</v>
      </c>
      <c r="B157" s="3" t="s">
        <v>136</v>
      </c>
      <c r="C157" s="7" t="s">
        <v>151</v>
      </c>
      <c r="D157" s="7" t="s">
        <v>159</v>
      </c>
      <c r="E157" s="7" t="s">
        <v>186</v>
      </c>
      <c r="F157" s="7">
        <v>1</v>
      </c>
      <c r="G157" s="8">
        <v>25000000</v>
      </c>
      <c r="H157">
        <f t="shared" si="12"/>
        <v>24000000</v>
      </c>
      <c r="I157">
        <f t="shared" ref="I157:I179" si="14">(G157-H157)*F157</f>
        <v>1000000</v>
      </c>
      <c r="J157">
        <f t="shared" si="13"/>
        <v>25000000</v>
      </c>
      <c r="O157"/>
      <c r="S157"/>
    </row>
    <row r="158" spans="1:19" ht="18" x14ac:dyDescent="0.45">
      <c r="A158" s="5">
        <v>157</v>
      </c>
      <c r="B158" s="3" t="s">
        <v>137</v>
      </c>
      <c r="C158" s="7" t="s">
        <v>152</v>
      </c>
      <c r="D158" s="7" t="s">
        <v>158</v>
      </c>
      <c r="E158" s="7" t="s">
        <v>186</v>
      </c>
      <c r="F158" s="7">
        <v>3</v>
      </c>
      <c r="G158" s="8">
        <v>850000</v>
      </c>
      <c r="H158">
        <f t="shared" si="12"/>
        <v>780000</v>
      </c>
      <c r="I158">
        <f t="shared" si="14"/>
        <v>210000</v>
      </c>
      <c r="J158">
        <f t="shared" si="13"/>
        <v>2550000</v>
      </c>
      <c r="O158"/>
      <c r="S158"/>
    </row>
    <row r="159" spans="1:19" ht="18" x14ac:dyDescent="0.45">
      <c r="A159" s="5">
        <v>158</v>
      </c>
      <c r="B159" s="3" t="s">
        <v>138</v>
      </c>
      <c r="C159" s="7" t="s">
        <v>151</v>
      </c>
      <c r="D159" s="7" t="s">
        <v>159</v>
      </c>
      <c r="E159" s="7" t="s">
        <v>186</v>
      </c>
      <c r="F159" s="7">
        <v>1</v>
      </c>
      <c r="G159" s="8">
        <v>25000000</v>
      </c>
      <c r="H159">
        <f t="shared" si="12"/>
        <v>24000000</v>
      </c>
      <c r="I159">
        <f t="shared" si="14"/>
        <v>1000000</v>
      </c>
      <c r="J159">
        <f t="shared" si="13"/>
        <v>25000000</v>
      </c>
      <c r="O159"/>
      <c r="S159"/>
    </row>
    <row r="160" spans="1:19" ht="18" x14ac:dyDescent="0.45">
      <c r="A160" s="5">
        <v>159</v>
      </c>
      <c r="B160" s="3" t="s">
        <v>139</v>
      </c>
      <c r="C160" s="7" t="s">
        <v>152</v>
      </c>
      <c r="D160" s="7" t="s">
        <v>158</v>
      </c>
      <c r="E160" s="7" t="s">
        <v>187</v>
      </c>
      <c r="F160" s="7">
        <v>4</v>
      </c>
      <c r="G160" s="8">
        <v>850000</v>
      </c>
      <c r="H160">
        <f t="shared" si="12"/>
        <v>780000</v>
      </c>
      <c r="I160">
        <f t="shared" si="14"/>
        <v>280000</v>
      </c>
      <c r="J160">
        <f t="shared" si="13"/>
        <v>3400000</v>
      </c>
      <c r="O160"/>
      <c r="S160"/>
    </row>
    <row r="161" spans="1:19" ht="18" x14ac:dyDescent="0.45">
      <c r="A161" s="5">
        <v>160</v>
      </c>
      <c r="B161" s="3" t="s">
        <v>140</v>
      </c>
      <c r="C161" s="7" t="s">
        <v>153</v>
      </c>
      <c r="D161" s="7" t="s">
        <v>159</v>
      </c>
      <c r="E161" s="7" t="s">
        <v>187</v>
      </c>
      <c r="F161" s="7">
        <v>3</v>
      </c>
      <c r="G161" s="8">
        <v>25000000</v>
      </c>
      <c r="H161">
        <f t="shared" si="12"/>
        <v>24000000</v>
      </c>
      <c r="I161">
        <f t="shared" si="14"/>
        <v>3000000</v>
      </c>
      <c r="J161">
        <f t="shared" si="13"/>
        <v>75000000</v>
      </c>
      <c r="O161"/>
      <c r="S161"/>
    </row>
    <row r="162" spans="1:19" ht="18" x14ac:dyDescent="0.45">
      <c r="A162" s="5">
        <v>161</v>
      </c>
      <c r="B162" s="3" t="s">
        <v>141</v>
      </c>
      <c r="C162" s="7" t="s">
        <v>153</v>
      </c>
      <c r="D162" s="7" t="s">
        <v>160</v>
      </c>
      <c r="E162" s="7" t="s">
        <v>187</v>
      </c>
      <c r="F162" s="7">
        <v>4</v>
      </c>
      <c r="G162" s="8">
        <v>250000</v>
      </c>
      <c r="H162">
        <f t="shared" ref="H162:H179" si="15">INDEX(M:M,MATCH(D162,L:L,0))</f>
        <v>220000</v>
      </c>
      <c r="I162">
        <f t="shared" si="14"/>
        <v>120000</v>
      </c>
      <c r="J162">
        <f t="shared" si="13"/>
        <v>1000000</v>
      </c>
      <c r="O162"/>
      <c r="S162"/>
    </row>
    <row r="163" spans="1:19" ht="18" x14ac:dyDescent="0.45">
      <c r="A163" s="5">
        <v>162</v>
      </c>
      <c r="B163" s="3" t="s">
        <v>142</v>
      </c>
      <c r="C163" s="7" t="s">
        <v>151</v>
      </c>
      <c r="D163" s="7" t="s">
        <v>161</v>
      </c>
      <c r="E163" s="7" t="s">
        <v>187</v>
      </c>
      <c r="F163" s="7">
        <v>2</v>
      </c>
      <c r="G163" s="8">
        <v>50000</v>
      </c>
      <c r="H163">
        <f t="shared" si="15"/>
        <v>30000</v>
      </c>
      <c r="I163">
        <f t="shared" si="14"/>
        <v>40000</v>
      </c>
      <c r="J163">
        <f t="shared" si="13"/>
        <v>100000</v>
      </c>
      <c r="O163"/>
      <c r="S163"/>
    </row>
    <row r="164" spans="1:19" ht="18" x14ac:dyDescent="0.45">
      <c r="A164" s="5">
        <v>163</v>
      </c>
      <c r="B164" s="3" t="s">
        <v>143</v>
      </c>
      <c r="C164" s="7" t="s">
        <v>152</v>
      </c>
      <c r="D164" s="7" t="s">
        <v>158</v>
      </c>
      <c r="E164" s="7" t="s">
        <v>187</v>
      </c>
      <c r="F164" s="7">
        <v>1</v>
      </c>
      <c r="G164" s="8">
        <v>850000</v>
      </c>
      <c r="H164">
        <f t="shared" si="15"/>
        <v>780000</v>
      </c>
      <c r="I164">
        <f t="shared" si="14"/>
        <v>70000</v>
      </c>
      <c r="J164">
        <f t="shared" si="13"/>
        <v>850000</v>
      </c>
      <c r="O164"/>
      <c r="S164"/>
    </row>
    <row r="165" spans="1:19" ht="18" x14ac:dyDescent="0.45">
      <c r="A165" s="5">
        <v>164</v>
      </c>
      <c r="B165" s="3" t="s">
        <v>144</v>
      </c>
      <c r="C165" s="7" t="s">
        <v>153</v>
      </c>
      <c r="D165" s="7" t="s">
        <v>158</v>
      </c>
      <c r="E165" s="7" t="s">
        <v>188</v>
      </c>
      <c r="F165" s="7">
        <v>5</v>
      </c>
      <c r="G165" s="8">
        <v>850000</v>
      </c>
      <c r="H165">
        <f t="shared" si="15"/>
        <v>780000</v>
      </c>
      <c r="I165">
        <f t="shared" si="14"/>
        <v>350000</v>
      </c>
      <c r="J165">
        <f t="shared" si="13"/>
        <v>4250000</v>
      </c>
      <c r="O165"/>
      <c r="S165"/>
    </row>
    <row r="166" spans="1:19" ht="18" x14ac:dyDescent="0.45">
      <c r="A166" s="5">
        <v>165</v>
      </c>
      <c r="B166" s="3" t="s">
        <v>145</v>
      </c>
      <c r="C166" s="7" t="s">
        <v>154</v>
      </c>
      <c r="D166" s="7" t="s">
        <v>159</v>
      </c>
      <c r="E166" s="7" t="s">
        <v>188</v>
      </c>
      <c r="F166" s="7">
        <v>3</v>
      </c>
      <c r="G166" s="8">
        <v>25000000</v>
      </c>
      <c r="H166">
        <f t="shared" si="15"/>
        <v>24000000</v>
      </c>
      <c r="I166">
        <f t="shared" si="14"/>
        <v>3000000</v>
      </c>
      <c r="J166">
        <f t="shared" si="13"/>
        <v>75000000</v>
      </c>
      <c r="O166"/>
      <c r="S166"/>
    </row>
    <row r="167" spans="1:19" ht="18" x14ac:dyDescent="0.45">
      <c r="A167" s="5">
        <v>166</v>
      </c>
      <c r="B167" s="3" t="s">
        <v>146</v>
      </c>
      <c r="C167" s="7" t="s">
        <v>155</v>
      </c>
      <c r="D167" s="7" t="s">
        <v>157</v>
      </c>
      <c r="E167" s="7" t="s">
        <v>189</v>
      </c>
      <c r="F167" s="7">
        <v>2</v>
      </c>
      <c r="G167" s="8">
        <v>100000</v>
      </c>
      <c r="H167">
        <f t="shared" si="15"/>
        <v>80000</v>
      </c>
      <c r="I167">
        <f t="shared" si="14"/>
        <v>40000</v>
      </c>
      <c r="J167">
        <f t="shared" si="13"/>
        <v>200000</v>
      </c>
      <c r="O167"/>
      <c r="S167"/>
    </row>
    <row r="168" spans="1:19" ht="18" x14ac:dyDescent="0.45">
      <c r="A168" s="5">
        <v>167</v>
      </c>
      <c r="B168" s="3" t="s">
        <v>142</v>
      </c>
      <c r="C168" s="7" t="s">
        <v>151</v>
      </c>
      <c r="D168" s="7" t="s">
        <v>158</v>
      </c>
      <c r="E168" s="7" t="s">
        <v>189</v>
      </c>
      <c r="F168" s="7">
        <v>2</v>
      </c>
      <c r="G168" s="8">
        <v>850000</v>
      </c>
      <c r="H168">
        <f t="shared" si="15"/>
        <v>780000</v>
      </c>
      <c r="I168">
        <f t="shared" si="14"/>
        <v>140000</v>
      </c>
      <c r="J168">
        <f t="shared" si="13"/>
        <v>1700000</v>
      </c>
      <c r="O168"/>
      <c r="S168"/>
    </row>
    <row r="169" spans="1:19" ht="18" x14ac:dyDescent="0.45">
      <c r="A169" s="5">
        <v>168</v>
      </c>
      <c r="B169" s="3" t="s">
        <v>143</v>
      </c>
      <c r="C169" s="7" t="s">
        <v>152</v>
      </c>
      <c r="D169" s="7" t="s">
        <v>159</v>
      </c>
      <c r="E169" s="7" t="s">
        <v>189</v>
      </c>
      <c r="F169" s="7">
        <v>3</v>
      </c>
      <c r="G169" s="8">
        <v>25000000</v>
      </c>
      <c r="H169">
        <f t="shared" si="15"/>
        <v>24000000</v>
      </c>
      <c r="I169">
        <f t="shared" si="14"/>
        <v>3000000</v>
      </c>
      <c r="J169">
        <f t="shared" si="13"/>
        <v>75000000</v>
      </c>
      <c r="O169"/>
      <c r="S169"/>
    </row>
    <row r="170" spans="1:19" ht="18" x14ac:dyDescent="0.45">
      <c r="A170" s="5">
        <v>169</v>
      </c>
      <c r="B170" s="3" t="s">
        <v>144</v>
      </c>
      <c r="C170" s="7" t="s">
        <v>153</v>
      </c>
      <c r="D170" s="7" t="s">
        <v>158</v>
      </c>
      <c r="E170" s="7" t="s">
        <v>189</v>
      </c>
      <c r="F170" s="7">
        <v>2</v>
      </c>
      <c r="G170" s="8">
        <v>800000</v>
      </c>
      <c r="H170">
        <f t="shared" si="15"/>
        <v>780000</v>
      </c>
      <c r="I170">
        <f t="shared" si="14"/>
        <v>40000</v>
      </c>
      <c r="J170">
        <f t="shared" si="13"/>
        <v>1600000</v>
      </c>
      <c r="O170"/>
      <c r="S170"/>
    </row>
    <row r="171" spans="1:19" ht="18" x14ac:dyDescent="0.45">
      <c r="A171" s="5">
        <v>170</v>
      </c>
      <c r="B171" s="3" t="s">
        <v>145</v>
      </c>
      <c r="C171" s="7" t="s">
        <v>154</v>
      </c>
      <c r="D171" s="7" t="s">
        <v>159</v>
      </c>
      <c r="E171" s="7" t="s">
        <v>189</v>
      </c>
      <c r="F171" s="7">
        <v>3</v>
      </c>
      <c r="G171" s="8">
        <v>22000000</v>
      </c>
      <c r="H171">
        <f t="shared" si="15"/>
        <v>24000000</v>
      </c>
      <c r="I171">
        <f t="shared" si="14"/>
        <v>-6000000</v>
      </c>
      <c r="J171">
        <f t="shared" si="13"/>
        <v>66000000</v>
      </c>
      <c r="O171"/>
      <c r="S171"/>
    </row>
    <row r="172" spans="1:19" ht="18" x14ac:dyDescent="0.45">
      <c r="A172" s="5">
        <v>171</v>
      </c>
      <c r="B172" s="3" t="s">
        <v>147</v>
      </c>
      <c r="C172" s="7" t="s">
        <v>155</v>
      </c>
      <c r="D172" s="7" t="s">
        <v>161</v>
      </c>
      <c r="E172" s="7" t="s">
        <v>189</v>
      </c>
      <c r="F172" s="7">
        <v>4</v>
      </c>
      <c r="G172" s="8">
        <v>20000</v>
      </c>
      <c r="H172">
        <f t="shared" si="15"/>
        <v>30000</v>
      </c>
      <c r="I172">
        <f t="shared" si="14"/>
        <v>-40000</v>
      </c>
      <c r="J172">
        <f t="shared" si="13"/>
        <v>80000</v>
      </c>
      <c r="O172"/>
      <c r="S172"/>
    </row>
    <row r="173" spans="1:19" ht="18" x14ac:dyDescent="0.45">
      <c r="A173" s="5">
        <v>172</v>
      </c>
      <c r="B173" s="3" t="s">
        <v>148</v>
      </c>
      <c r="C173" s="7" t="s">
        <v>151</v>
      </c>
      <c r="D173" s="7" t="s">
        <v>158</v>
      </c>
      <c r="E173" s="7" t="s">
        <v>189</v>
      </c>
      <c r="F173" s="7">
        <v>4</v>
      </c>
      <c r="G173" s="8">
        <v>800000</v>
      </c>
      <c r="H173">
        <f t="shared" si="15"/>
        <v>780000</v>
      </c>
      <c r="I173">
        <f t="shared" si="14"/>
        <v>80000</v>
      </c>
      <c r="J173">
        <f t="shared" si="13"/>
        <v>3200000</v>
      </c>
      <c r="O173"/>
      <c r="S173"/>
    </row>
    <row r="174" spans="1:19" ht="18" x14ac:dyDescent="0.45">
      <c r="A174" s="5">
        <v>173</v>
      </c>
      <c r="B174" s="3" t="s">
        <v>149</v>
      </c>
      <c r="C174" s="7" t="s">
        <v>152</v>
      </c>
      <c r="D174" s="7" t="s">
        <v>158</v>
      </c>
      <c r="E174" s="7" t="s">
        <v>189</v>
      </c>
      <c r="F174" s="7">
        <v>4</v>
      </c>
      <c r="G174" s="8">
        <v>850000</v>
      </c>
      <c r="H174">
        <f t="shared" si="15"/>
        <v>780000</v>
      </c>
      <c r="I174">
        <f t="shared" si="14"/>
        <v>280000</v>
      </c>
      <c r="J174">
        <f t="shared" si="13"/>
        <v>3400000</v>
      </c>
      <c r="O174"/>
      <c r="S174"/>
    </row>
    <row r="175" spans="1:19" ht="18" x14ac:dyDescent="0.45">
      <c r="A175" s="5">
        <v>174</v>
      </c>
      <c r="B175" s="3" t="s">
        <v>142</v>
      </c>
      <c r="C175" s="7" t="s">
        <v>151</v>
      </c>
      <c r="D175" s="7" t="s">
        <v>159</v>
      </c>
      <c r="E175" s="7" t="s">
        <v>189</v>
      </c>
      <c r="F175" s="7">
        <v>1</v>
      </c>
      <c r="G175" s="8">
        <v>25000000</v>
      </c>
      <c r="H175">
        <f t="shared" si="15"/>
        <v>24000000</v>
      </c>
      <c r="I175">
        <f t="shared" si="14"/>
        <v>1000000</v>
      </c>
      <c r="J175">
        <f t="shared" si="13"/>
        <v>25000000</v>
      </c>
      <c r="O175"/>
      <c r="S175"/>
    </row>
    <row r="176" spans="1:19" ht="18" x14ac:dyDescent="0.45">
      <c r="A176" s="5">
        <v>175</v>
      </c>
      <c r="B176" s="3" t="s">
        <v>143</v>
      </c>
      <c r="C176" s="7" t="s">
        <v>152</v>
      </c>
      <c r="D176" s="7" t="s">
        <v>157</v>
      </c>
      <c r="E176" s="7" t="s">
        <v>189</v>
      </c>
      <c r="F176" s="7">
        <v>3</v>
      </c>
      <c r="G176" s="8">
        <v>100000</v>
      </c>
      <c r="H176">
        <f t="shared" si="15"/>
        <v>80000</v>
      </c>
      <c r="I176">
        <f t="shared" si="14"/>
        <v>60000</v>
      </c>
      <c r="J176">
        <f t="shared" si="13"/>
        <v>300000</v>
      </c>
      <c r="O176"/>
      <c r="S176"/>
    </row>
    <row r="177" spans="1:19" ht="18" x14ac:dyDescent="0.45">
      <c r="A177" s="5">
        <v>176</v>
      </c>
      <c r="B177" s="3" t="s">
        <v>144</v>
      </c>
      <c r="C177" s="7" t="s">
        <v>153</v>
      </c>
      <c r="D177" s="7" t="s">
        <v>158</v>
      </c>
      <c r="E177" s="7" t="s">
        <v>189</v>
      </c>
      <c r="F177" s="7">
        <v>1</v>
      </c>
      <c r="G177" s="8">
        <v>850000</v>
      </c>
      <c r="H177">
        <f t="shared" si="15"/>
        <v>780000</v>
      </c>
      <c r="I177">
        <f t="shared" si="14"/>
        <v>70000</v>
      </c>
      <c r="J177">
        <f t="shared" si="13"/>
        <v>850000</v>
      </c>
      <c r="O177"/>
      <c r="S177"/>
    </row>
    <row r="178" spans="1:19" ht="18" x14ac:dyDescent="0.45">
      <c r="A178" s="5">
        <v>177</v>
      </c>
      <c r="B178" s="3" t="s">
        <v>145</v>
      </c>
      <c r="C178" s="7" t="s">
        <v>154</v>
      </c>
      <c r="D178" s="7" t="s">
        <v>159</v>
      </c>
      <c r="E178" s="7" t="s">
        <v>189</v>
      </c>
      <c r="F178" s="7">
        <v>3</v>
      </c>
      <c r="G178" s="8">
        <v>25000000</v>
      </c>
      <c r="H178">
        <f t="shared" si="15"/>
        <v>24000000</v>
      </c>
      <c r="I178">
        <f t="shared" si="14"/>
        <v>3000000</v>
      </c>
      <c r="J178">
        <f t="shared" si="13"/>
        <v>75000000</v>
      </c>
      <c r="O178"/>
      <c r="S178"/>
    </row>
    <row r="179" spans="1:19" ht="18" x14ac:dyDescent="0.45">
      <c r="A179" s="5">
        <v>178</v>
      </c>
      <c r="B179" s="3" t="s">
        <v>150</v>
      </c>
      <c r="C179" s="7" t="s">
        <v>152</v>
      </c>
      <c r="D179" s="7" t="s">
        <v>158</v>
      </c>
      <c r="E179" s="7" t="s">
        <v>189</v>
      </c>
      <c r="F179" s="7">
        <v>1</v>
      </c>
      <c r="G179" s="8">
        <v>850000</v>
      </c>
      <c r="H179">
        <f t="shared" si="15"/>
        <v>780000</v>
      </c>
      <c r="I179">
        <f t="shared" si="14"/>
        <v>70000</v>
      </c>
      <c r="J179">
        <f t="shared" si="13"/>
        <v>850000</v>
      </c>
      <c r="O179"/>
      <c r="S179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1EB54-6039-42E4-A098-14A7D4B6D67E}">
  <dimension ref="A1"/>
  <sheetViews>
    <sheetView rightToLeft="1" zoomScale="85" zoomScaleNormal="85" workbookViewId="0">
      <selection activeCell="O3" sqref="O3"/>
    </sheetView>
  </sheetViews>
  <sheetFormatPr defaultRowHeight="14.2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yavary</dc:creator>
  <cp:lastModifiedBy>ali yavary</cp:lastModifiedBy>
  <dcterms:created xsi:type="dcterms:W3CDTF">2021-11-30T12:33:42Z</dcterms:created>
  <dcterms:modified xsi:type="dcterms:W3CDTF">2021-12-03T16:15:21Z</dcterms:modified>
</cp:coreProperties>
</file>